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media/image11.jpg" ContentType="image/png"/>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showInkAnnotation="0" autoCompressPictures="0"/>
  <mc:AlternateContent xmlns:mc="http://schemas.openxmlformats.org/markup-compatibility/2006">
    <mc:Choice Requires="x15">
      <x15ac:absPath xmlns:x15ac="http://schemas.microsoft.com/office/spreadsheetml/2010/11/ac" url="C:\Users\Lisa4\Desktop\STC-STW.Results\"/>
    </mc:Choice>
  </mc:AlternateContent>
  <bookViews>
    <workbookView xWindow="0" yWindow="0" windowWidth="11655" windowHeight="4635" tabRatio="882"/>
  </bookViews>
  <sheets>
    <sheet name="1 Placement &amp; Reach Analysis" sheetId="5" r:id="rId1"/>
    <sheet name="2 Affiliate Radio Stations" sheetId="1" r:id="rId2"/>
    <sheet name="3 Secondary DMA's" sheetId="15" r:id="rId3"/>
    <sheet name="4 Additional Placement" sheetId="14" r:id="rId4"/>
    <sheet name="Calculations" sheetId="11" state="hidden" r:id="rId5"/>
    <sheet name="DATA" sheetId="13" state="hidden" r:id="rId6"/>
  </sheets>
  <definedNames>
    <definedName name="_xlnm.Print_Area" localSheetId="0">'1 Placement &amp; Reach Analysis'!$A$1:$F$38</definedName>
    <definedName name="_xlnm.Print_Area" localSheetId="3">'4 Additional Placement'!$A$1:$F$49</definedName>
  </definedNames>
  <calcPr calcId="152511"/>
  <customWorkbookViews>
    <customWorkbookView name="1 Letter" guid="{1DADC759-E91C-11E0-AF97-0016CB835F59}" includePrintSettings="0" xWindow="336" yWindow="52" windowWidth="918" windowHeight="834" tabRatio="500" activeSheetId="6" showStatusbar="0" showComments="commIndAndComment"/>
    <customWorkbookView name="4 Internet Station List" guid="{03977F7F-E91C-11E0-AF97-0016CB835F59}" includePrintSettings="0" xWindow="336" yWindow="52" windowWidth="971" windowHeight="834" tabRatio="500" activeSheetId="10" showStatusbar="0" showComments="commIndAndComment"/>
    <customWorkbookView name="3 Station List" guid="{F6C55E8A-E91B-11E0-AF97-0016CB835F59}" includePrintSettings="0" xWindow="336" yWindow="52" windowWidth="971" windowHeight="834" tabRatio="500" activeSheetId="1" showStatusbar="0" showComments="commIndAndComment"/>
    <customWorkbookView name="2 Analysis" guid="{D7359755-E91B-11E0-AF97-0016CB835F59}" includePrintSettings="0" xWindow="336" yWindow="52" windowWidth="1024" windowHeight="834" tabRatio="500" activeSheetId="5" showStatusbar="0" showComments="commIndAndComment"/>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C21" i="5" l="1"/>
  <c r="C15" i="5"/>
  <c r="C32" i="5"/>
  <c r="G8" i="11"/>
  <c r="G15" i="11"/>
  <c r="F3" i="11"/>
  <c r="H5" i="11"/>
  <c r="H8" i="11"/>
  <c r="H15" i="11"/>
  <c r="F4" i="11"/>
  <c r="H4" i="11"/>
  <c r="E8" i="11"/>
  <c r="C12" i="5"/>
  <c r="C28" i="5"/>
  <c r="C31" i="5"/>
  <c r="F5" i="11"/>
  <c r="H3" i="11"/>
  <c r="C30" i="5"/>
  <c r="H2" i="11"/>
  <c r="E6" i="5"/>
  <c r="C16" i="5"/>
  <c r="C17" i="5"/>
  <c r="C18" i="5"/>
  <c r="C19" i="5"/>
  <c r="C20" i="5"/>
  <c r="C22" i="5"/>
  <c r="C14" i="5"/>
  <c r="F8" i="11"/>
  <c r="F15" i="11"/>
  <c r="F2" i="11"/>
</calcChain>
</file>

<file path=xl/sharedStrings.xml><?xml version="1.0" encoding="utf-8"?>
<sst xmlns="http://schemas.openxmlformats.org/spreadsheetml/2006/main" count="1230" uniqueCount="774">
  <si>
    <t xml:space="preserve">Total Number of Stations Airing: </t>
  </si>
  <si>
    <t xml:space="preserve">Total Number of Airings: </t>
  </si>
  <si>
    <t>Cost Per Thousand:</t>
  </si>
  <si>
    <t>Actual Cost Per Unit:</t>
  </si>
  <si>
    <t xml:space="preserve">Total Percent of Nation Reached: </t>
  </si>
  <si>
    <t xml:space="preserve">Total Weekly Listenership: </t>
  </si>
  <si>
    <t xml:space="preserve">Total Weekly Cumulative Listenership: </t>
  </si>
  <si>
    <t xml:space="preserve">Total Weekly Online Affiliate Broadcasts: </t>
  </si>
  <si>
    <t xml:space="preserve"> </t>
  </si>
  <si>
    <t>FINAL REPORT CALCULATIONS</t>
  </si>
  <si>
    <t>Internet Listenership</t>
  </si>
  <si>
    <t>Internet Cume</t>
  </si>
  <si>
    <t>Radio Listenership</t>
  </si>
  <si>
    <t>Radio Cume</t>
  </si>
  <si>
    <t>Weekly Cume</t>
  </si>
  <si>
    <t>Listenership</t>
  </si>
  <si>
    <t># of Airings</t>
  </si>
  <si>
    <t xml:space="preserve">CURRENT WEEK </t>
  </si>
  <si>
    <t>Broadcast Notes</t>
  </si>
  <si>
    <t>Total Cume</t>
  </si>
  <si>
    <t>CPM</t>
  </si>
  <si>
    <t>Total Listenership</t>
  </si>
  <si>
    <t>CPU</t>
  </si>
  <si>
    <t>Total # of Airings</t>
  </si>
  <si>
    <t>AEVA</t>
  </si>
  <si>
    <t>Total $ charged</t>
  </si>
  <si>
    <t>EVGI</t>
  </si>
  <si>
    <t>Number of Weeks</t>
  </si>
  <si>
    <t xml:space="preserve">Number of Stations Airing: </t>
  </si>
  <si>
    <t xml:space="preserve">Weekly Online Streams: </t>
  </si>
  <si>
    <t>Name_FullFK</t>
  </si>
  <si>
    <t>CompanyFk</t>
  </si>
  <si>
    <t>Street1Fk</t>
  </si>
  <si>
    <t>Street2FK</t>
  </si>
  <si>
    <t>City ST ZipFk</t>
  </si>
  <si>
    <t>Client</t>
  </si>
  <si>
    <t>Title or Topc</t>
  </si>
  <si>
    <t>Air Date 1 Program Number</t>
  </si>
  <si>
    <t>Air Date 2 Program Number</t>
  </si>
  <si>
    <t>Air Date 3 Program Number</t>
  </si>
  <si>
    <t>Air Date 4 Program Number</t>
  </si>
  <si>
    <t>Air Date 5 Program Number</t>
  </si>
  <si>
    <t>Air Date 6 Program Number</t>
  </si>
  <si>
    <t>Cost</t>
  </si>
  <si>
    <t xml:space="preserve">Total Number of Airings*: </t>
  </si>
  <si>
    <t xml:space="preserve">Weekly Listenership** (Radio and Internet combined): </t>
  </si>
  <si>
    <t xml:space="preserve">Weekly Cumulative Listenership** (Radio and Internet combined): </t>
  </si>
  <si>
    <t>Final Report</t>
  </si>
  <si>
    <t>Weekly Listenership</t>
  </si>
  <si>
    <t>Total Cost for a 1-week Radio Health Journal Placement:</t>
  </si>
  <si>
    <t xml:space="preserve">CURRENT TOTALS </t>
  </si>
  <si>
    <t>North Carolina News Network</t>
  </si>
  <si>
    <t>American Forces Network</t>
  </si>
  <si>
    <t>WBLI-FM</t>
  </si>
  <si>
    <t>WBAB-FM</t>
  </si>
  <si>
    <t>WDRV-FM</t>
  </si>
  <si>
    <t>WCPT-FM</t>
  </si>
  <si>
    <t>WNDZ-AM</t>
  </si>
  <si>
    <t>KGOL-AM</t>
  </si>
  <si>
    <t>WTEM-AM</t>
  </si>
  <si>
    <t>WKLB-FM</t>
  </si>
  <si>
    <t>WODS-FM</t>
  </si>
  <si>
    <t>WMJX-FM</t>
  </si>
  <si>
    <t>WEEI-FM</t>
  </si>
  <si>
    <t>WEEI-AM</t>
  </si>
  <si>
    <t>WDFN-AM</t>
  </si>
  <si>
    <t>WDUV-FM</t>
  </si>
  <si>
    <t>WWRM-FM</t>
  </si>
  <si>
    <t>Portland, OR</t>
  </si>
  <si>
    <t>KWJJ-FM</t>
  </si>
  <si>
    <t>KGON-FM</t>
  </si>
  <si>
    <t>KRSK-FM</t>
  </si>
  <si>
    <t>KYCH-FM</t>
  </si>
  <si>
    <t>KSEG-FM</t>
  </si>
  <si>
    <t>KRXQ-FM</t>
  </si>
  <si>
    <t>KKDO-FM</t>
  </si>
  <si>
    <t>KCTC-AM</t>
  </si>
  <si>
    <t>KCCL-FM</t>
  </si>
  <si>
    <t>WGRR-FM</t>
  </si>
  <si>
    <t>WRRM-FM</t>
  </si>
  <si>
    <t>WEOL-AM</t>
  </si>
  <si>
    <t>KCMO-FM</t>
  </si>
  <si>
    <t>WZPL-FM</t>
  </si>
  <si>
    <t>WNTR-FM</t>
  </si>
  <si>
    <t>Indianapolis</t>
  </si>
  <si>
    <t>WPAW-FM</t>
  </si>
  <si>
    <t>WSMW-FM</t>
  </si>
  <si>
    <t>WLMG-FM</t>
  </si>
  <si>
    <t>WKBU-FM</t>
  </si>
  <si>
    <t>WLDI-FM</t>
  </si>
  <si>
    <t>WKGR-FM</t>
  </si>
  <si>
    <t>KOMA-FM</t>
  </si>
  <si>
    <t>KOKC-AM</t>
  </si>
  <si>
    <t>WREC-AM</t>
  </si>
  <si>
    <t>WHAS-AM</t>
  </si>
  <si>
    <t>WFBC-FM</t>
  </si>
  <si>
    <t>WSPA-FM</t>
  </si>
  <si>
    <t>WBPT-FM</t>
  </si>
  <si>
    <t>WEZZ-FM</t>
  </si>
  <si>
    <t>KLPX-FM</t>
  </si>
  <si>
    <t>KFMA-FM</t>
  </si>
  <si>
    <t>WHKO-FM</t>
  </si>
  <si>
    <t>WHIO-AM</t>
  </si>
  <si>
    <t>WGNA-FM</t>
  </si>
  <si>
    <t>WWST-FM</t>
  </si>
  <si>
    <t>WCYQ-FM</t>
  </si>
  <si>
    <t>WGGY-FM</t>
  </si>
  <si>
    <t>KXKT-FM</t>
  </si>
  <si>
    <t>KGOR-FM</t>
  </si>
  <si>
    <t>KFFF-FM</t>
  </si>
  <si>
    <t>KISO-FM</t>
  </si>
  <si>
    <t>KURB-FM</t>
  </si>
  <si>
    <t>WSEN-FM</t>
  </si>
  <si>
    <t>WZEW-FM</t>
  </si>
  <si>
    <t>WHLG-FM</t>
  </si>
  <si>
    <t>KVTA-AM</t>
  </si>
  <si>
    <t>WCRZ-FM</t>
  </si>
  <si>
    <t>WWBN-FM</t>
  </si>
  <si>
    <t>WDJQ-FM</t>
  </si>
  <si>
    <t>KKUS-FM</t>
  </si>
  <si>
    <t>KOOI-FM</t>
  </si>
  <si>
    <t>KYKX-FM</t>
  </si>
  <si>
    <t>WLLR-FM</t>
  </si>
  <si>
    <t>KUUL-FM</t>
  </si>
  <si>
    <t>WAEV-FM</t>
  </si>
  <si>
    <t>WYKZ-FM</t>
  </si>
  <si>
    <t>WXFX-FM</t>
  </si>
  <si>
    <t>WFRG-FM</t>
  </si>
  <si>
    <t>KCRS-AM</t>
  </si>
  <si>
    <t>WRLF-FM</t>
  </si>
  <si>
    <t>KCEZ-FM</t>
  </si>
  <si>
    <t>KRQR-FM</t>
  </si>
  <si>
    <t>WHMS-FM</t>
  </si>
  <si>
    <t>WBZF-FM</t>
  </si>
  <si>
    <t>WEGX-FM</t>
  </si>
  <si>
    <t>WYNN-FM</t>
  </si>
  <si>
    <t>WMXT-FM</t>
  </si>
  <si>
    <t>WDAR-FM</t>
  </si>
  <si>
    <t>WZTF-FM</t>
  </si>
  <si>
    <t>WWFN-FM</t>
  </si>
  <si>
    <t>WRZE-FM</t>
  </si>
  <si>
    <t>KNCQ-FM</t>
  </si>
  <si>
    <t>KEWB-FM</t>
  </si>
  <si>
    <t>KRDG-FM</t>
  </si>
  <si>
    <t>KSHA-FM</t>
  </si>
  <si>
    <t>WXIL-FM</t>
  </si>
  <si>
    <t>WBXX-FM</t>
  </si>
  <si>
    <t>WKLS-FM</t>
  </si>
  <si>
    <t>WFXO-FM</t>
  </si>
  <si>
    <t>WJAG-AM</t>
  </si>
  <si>
    <t>WBKR-FM</t>
  </si>
  <si>
    <t>KHMO-AM</t>
  </si>
  <si>
    <t>WFFF-FM</t>
  </si>
  <si>
    <t>WFFF-AM</t>
  </si>
  <si>
    <t>KIMO-FM</t>
  </si>
  <si>
    <t>WJMX-FM</t>
  </si>
  <si>
    <t>WBCO-AM</t>
  </si>
  <si>
    <t>WHLZ-FM</t>
  </si>
  <si>
    <t>WKEX-AM</t>
  </si>
  <si>
    <t>WZFM-FM</t>
  </si>
  <si>
    <t>WPIN-AM</t>
  </si>
  <si>
    <t>WKNV-AM</t>
  </si>
  <si>
    <t>WPFP-AM</t>
  </si>
  <si>
    <t>WCQM-FM</t>
  </si>
  <si>
    <t>Station</t>
  </si>
  <si>
    <t>Rated DMAs Penetrated:</t>
  </si>
  <si>
    <t>Top 25 DMAs Penetrated:</t>
  </si>
  <si>
    <t>Top 50 DMAs Penetrated:</t>
  </si>
  <si>
    <t>Stations originate from this Home DMA</t>
  </si>
  <si>
    <t>Total Number of Rated DMAs Penetrated:</t>
  </si>
  <si>
    <t>• Total Number of Top 25 DMAs Penetrated:</t>
  </si>
  <si>
    <t>• Total Number of Top 50 DMAs Penetrated:</t>
  </si>
  <si>
    <t>DMA</t>
  </si>
  <si>
    <t>Secondary DMA Notes</t>
  </si>
  <si>
    <t>STATION</t>
  </si>
  <si>
    <t>KFWB-AM</t>
  </si>
  <si>
    <t>005 Dallas-Ft. Worth, TX</t>
  </si>
  <si>
    <t>006 San Francisco-Oak-San Jose, CA</t>
  </si>
  <si>
    <t>WLNK-FM</t>
  </si>
  <si>
    <t>028 San Diego, CA</t>
  </si>
  <si>
    <t>030 Hartford &amp; New Haven, CT</t>
  </si>
  <si>
    <t>048 Jacksonville, FL</t>
  </si>
  <si>
    <t>WUMY-AM</t>
  </si>
  <si>
    <t>062 Ft. Myers-Naples, FL</t>
  </si>
  <si>
    <t>063 Lexington, KY</t>
  </si>
  <si>
    <t>067 Roanoke-Lynchburg, VA</t>
  </si>
  <si>
    <t>072 Des Moines-Ames, IA</t>
  </si>
  <si>
    <t>076 Toledo, OH</t>
  </si>
  <si>
    <t>077 Columbia, SC</t>
  </si>
  <si>
    <t>079 Huntsville-Decatur, GA-FL</t>
  </si>
  <si>
    <t>080 Portland-Auburn, ME</t>
  </si>
  <si>
    <t>088 Chattanooga, TN</t>
  </si>
  <si>
    <t>090 Cedar Rapids-Waterloo-Dubuque, IA</t>
  </si>
  <si>
    <t>093 Baton Rouge, LA</t>
  </si>
  <si>
    <t>094 Jackson, MS</t>
  </si>
  <si>
    <t>095 Charleston, SC</t>
  </si>
  <si>
    <t>096 South Bend-Elkhart, IN</t>
  </si>
  <si>
    <t>105 Lincoln &amp; Hastings-Krny, NE</t>
  </si>
  <si>
    <t>112 Augusta-Aiken, GA</t>
  </si>
  <si>
    <t>114 Lansing, MI</t>
  </si>
  <si>
    <t>115 Springfield-Holyoke, MA</t>
  </si>
  <si>
    <t>120 Eugene, OR</t>
  </si>
  <si>
    <t>126 Columbus, GA (Opelika, AL)</t>
  </si>
  <si>
    <t>133 Columbus-Tupelo-W Pnt-Hstn, MS</t>
  </si>
  <si>
    <t>135 Rockford, IL</t>
  </si>
  <si>
    <t>138 Columbia-Jefferson City, MO</t>
  </si>
  <si>
    <t>139 Duluth-Superior, MN</t>
  </si>
  <si>
    <t>140 Medford-Klamath Falls, OR</t>
  </si>
  <si>
    <t>143 Salisbury, DE-MD</t>
  </si>
  <si>
    <t>144 Lubbock TX</t>
  </si>
  <si>
    <t>145 Wichita Falls &amp; Lawton, KS</t>
  </si>
  <si>
    <t>150 Erie, PA</t>
  </si>
  <si>
    <t>155 Terre Haute, IN</t>
  </si>
  <si>
    <t>156 Bangor, ME</t>
  </si>
  <si>
    <t>157 Wheeling-Steubenville, OH</t>
  </si>
  <si>
    <t>159 Binghamton, NY</t>
  </si>
  <si>
    <t>160 Biloxi-Gulfport, MS</t>
  </si>
  <si>
    <t>161 Sherman-Ada, OK</t>
  </si>
  <si>
    <t>162 Gainesville, FL</t>
  </si>
  <si>
    <t>174 Lake Charles, LA</t>
  </si>
  <si>
    <t>176 Jackson, TN</t>
  </si>
  <si>
    <t>181 Jonesboro, AR</t>
  </si>
  <si>
    <t>182 Bowling Green, KY</t>
  </si>
  <si>
    <t>186 Butte-Bozeman, MT</t>
  </si>
  <si>
    <t>187 Lafayette, IN</t>
  </si>
  <si>
    <t>188 Lima, OH</t>
  </si>
  <si>
    <t>191 Great Falls, MT</t>
  </si>
  <si>
    <t>195 Eureka, CA</t>
  </si>
  <si>
    <t>200 Ottumwa-Kirksville, MO</t>
  </si>
  <si>
    <t>Kansas City</t>
  </si>
  <si>
    <t>Houston</t>
  </si>
  <si>
    <t>Tyler-Longview(Lfkn&amp;Ncgd)</t>
  </si>
  <si>
    <t>Memphis</t>
  </si>
  <si>
    <t>Sacramnto-Stkton-Modesto</t>
  </si>
  <si>
    <t>Chico-Redding</t>
  </si>
  <si>
    <t>Los Angeles</t>
  </si>
  <si>
    <t>New York</t>
  </si>
  <si>
    <t>Boston (Manchester)</t>
  </si>
  <si>
    <t>Albany-Schenectady-Troy</t>
  </si>
  <si>
    <t>Savannah</t>
  </si>
  <si>
    <t>Tampa-St. Pete (Sarasota)</t>
  </si>
  <si>
    <t>West Palm Beach-Ft. Pierce</t>
  </si>
  <si>
    <t>Knoxville</t>
  </si>
  <si>
    <t>Cincinnati</t>
  </si>
  <si>
    <t>Louisville</t>
  </si>
  <si>
    <t>WCOK-AM</t>
  </si>
  <si>
    <t>Greensboro-H.Point-W.Salem</t>
  </si>
  <si>
    <t>Roanoke-Lynchburg</t>
  </si>
  <si>
    <t>WYMY-FM</t>
  </si>
  <si>
    <t>Omaha</t>
  </si>
  <si>
    <t>Columbus, OH</t>
  </si>
  <si>
    <t>Cleveland-Akron (Canton)</t>
  </si>
  <si>
    <t>Myrtle Beach-Florence</t>
  </si>
  <si>
    <t>Greenvll-Spart-Ashevll-And</t>
  </si>
  <si>
    <t>Charlotte</t>
  </si>
  <si>
    <t>WSOC-FM</t>
  </si>
  <si>
    <t>Birmingham (Ann and Tusc)</t>
  </si>
  <si>
    <t>Davenport-R.Island-Moline</t>
  </si>
  <si>
    <t>New Orleans</t>
  </si>
  <si>
    <t>Hattiesburg-Laurel</t>
  </si>
  <si>
    <t>Chicago</t>
  </si>
  <si>
    <t xml:space="preserve">WLIT-FM </t>
  </si>
  <si>
    <t>Sioux City</t>
  </si>
  <si>
    <t>Grand Rapids-Kalmzoo-B.Crk</t>
  </si>
  <si>
    <t>Flint-Saginaw-Bay City</t>
  </si>
  <si>
    <t>Detroit</t>
  </si>
  <si>
    <t>120 Springfield-Holyoke, MA</t>
  </si>
  <si>
    <t>Montgomery-Selma</t>
  </si>
  <si>
    <t>Quincy-Hannibal</t>
  </si>
  <si>
    <t>Wausau-Rhinelander</t>
  </si>
  <si>
    <t>Washington DC</t>
  </si>
  <si>
    <t>Odessa-Midland</t>
  </si>
  <si>
    <t>Oklahoma City</t>
  </si>
  <si>
    <t>Champaign&amp;Sprngfld-Decatur</t>
  </si>
  <si>
    <t>Clarksburg-Weston</t>
  </si>
  <si>
    <t>Parkersburg</t>
  </si>
  <si>
    <t>Utica</t>
  </si>
  <si>
    <t>Wilkes Barre-Scranton</t>
  </si>
  <si>
    <t>Syracuse</t>
  </si>
  <si>
    <t>Mobile-Pensacola (Ft Walt)</t>
  </si>
  <si>
    <t>Little Rock-Pine Bluff</t>
  </si>
  <si>
    <t>Evansville</t>
  </si>
  <si>
    <t>Helena</t>
  </si>
  <si>
    <t>Dayton</t>
  </si>
  <si>
    <t>1</t>
  </si>
  <si>
    <t>Equivalent Value of Air Time if Purchased at $125.00 Per Unit:</t>
  </si>
  <si>
    <t>National Blood Clot Alliance</t>
  </si>
  <si>
    <t>Hospital</t>
  </si>
  <si>
    <t>Lisa Fullam</t>
  </si>
  <si>
    <t>110 North Washington St.</t>
  </si>
  <si>
    <t>Suite 328</t>
  </si>
  <si>
    <t>Rockville, MD 208508</t>
  </si>
  <si>
    <t>9/25/2016</t>
  </si>
  <si>
    <t>NCNN</t>
  </si>
  <si>
    <t>AFN</t>
  </si>
  <si>
    <t>001 New York NY</t>
  </si>
  <si>
    <t>WMGQ-FM</t>
  </si>
  <si>
    <t>WRKI-FM</t>
  </si>
  <si>
    <t>WJRZ-FM</t>
  </si>
  <si>
    <t>WDBY-FM</t>
  </si>
  <si>
    <t>WINE-AM</t>
  </si>
  <si>
    <t>WYNY-AM</t>
  </si>
  <si>
    <t>WHFM-FM</t>
  </si>
  <si>
    <t>002 Los Angeles CA</t>
  </si>
  <si>
    <t>003 Chicago IL</t>
  </si>
  <si>
    <t>WLIT-FM</t>
  </si>
  <si>
    <t>WSHE-FM</t>
  </si>
  <si>
    <t>WERV-FM</t>
  </si>
  <si>
    <t>WCCQ-FM</t>
  </si>
  <si>
    <t>WCPT-AM</t>
  </si>
  <si>
    <t>WKTA-AM</t>
  </si>
  <si>
    <t>WEEF-AM</t>
  </si>
  <si>
    <t>WXNU-FM</t>
  </si>
  <si>
    <t>WCPY-FM</t>
  </si>
  <si>
    <t>WAIT-AM</t>
  </si>
  <si>
    <t>WJOB-AM</t>
  </si>
  <si>
    <t>WIMS-AM</t>
  </si>
  <si>
    <t>WSBC-AM</t>
  </si>
  <si>
    <t>WWDV-FM</t>
  </si>
  <si>
    <t>WCPQ-FM</t>
  </si>
  <si>
    <t>004 Philadelphia PA</t>
  </si>
  <si>
    <t>WMGK-FM</t>
  </si>
  <si>
    <t>WMMR-FM</t>
  </si>
  <si>
    <t>WBEN-FM</t>
  </si>
  <si>
    <t>WPEN-FM</t>
  </si>
  <si>
    <t>005 Dallas-Ft. Worth TX</t>
  </si>
  <si>
    <t>See secondary DMA tab</t>
  </si>
  <si>
    <t>006 San Francisco-Oakland-San Jose CA</t>
  </si>
  <si>
    <t>007 Washington DC</t>
  </si>
  <si>
    <t>WSPZ-AM</t>
  </si>
  <si>
    <t>WWXT-FM</t>
  </si>
  <si>
    <t>WWXX-FM</t>
  </si>
  <si>
    <t>008 Boston MA</t>
  </si>
  <si>
    <t>WRCA-AM</t>
  </si>
  <si>
    <t>WBNW-AM</t>
  </si>
  <si>
    <t>WKKN-FM</t>
  </si>
  <si>
    <t>WVEI-AM</t>
  </si>
  <si>
    <t>009 Atlanta GA</t>
  </si>
  <si>
    <t>WSTR-FM</t>
  </si>
  <si>
    <t>WQXI-AM</t>
  </si>
  <si>
    <t>WCFO-AM</t>
  </si>
  <si>
    <t xml:space="preserve">
</t>
  </si>
  <si>
    <t>010 Houston TX</t>
  </si>
  <si>
    <t>011 Tampa-St. Pete-Sarasota FL</t>
  </si>
  <si>
    <t>WONN-AM</t>
  </si>
  <si>
    <t>WLKF-AM</t>
  </si>
  <si>
    <t>012 Phoenix-Prescott AZ</t>
  </si>
  <si>
    <t>KFNN-AM</t>
  </si>
  <si>
    <t>KFNN-FM</t>
  </si>
  <si>
    <t>013 Detroit MI</t>
  </si>
  <si>
    <t>014 Seattle-Tacoma WA</t>
  </si>
  <si>
    <t>KIRO-FM</t>
  </si>
  <si>
    <t>KBDB-FM</t>
  </si>
  <si>
    <t>015 Minneapolis-St. Paul MN</t>
  </si>
  <si>
    <t>KWLM-AM</t>
  </si>
  <si>
    <t>KQSP-AM</t>
  </si>
  <si>
    <t>KWLM-FM</t>
  </si>
  <si>
    <t>016 Miami-Ft. Lauderdale FL</t>
  </si>
  <si>
    <t>WNMA-AM</t>
  </si>
  <si>
    <t>018 Cleveland-Akron-Canton OH</t>
  </si>
  <si>
    <t>WTUZ-FM</t>
  </si>
  <si>
    <t>020 Sacramento-Stockton-Modesto CA</t>
  </si>
  <si>
    <t>KKCY-FM</t>
  </si>
  <si>
    <t>KKCY-FM HD2</t>
  </si>
  <si>
    <t>021 St. Louis MO</t>
  </si>
  <si>
    <t>KLPW-FM</t>
  </si>
  <si>
    <t>022 Charlotte NC</t>
  </si>
  <si>
    <t>WKSK-AM</t>
  </si>
  <si>
    <t>023 Pittsburgh PA</t>
  </si>
  <si>
    <t>WTYM-AM</t>
  </si>
  <si>
    <t>WZST-FM</t>
  </si>
  <si>
    <t>024 Portland OR</t>
  </si>
  <si>
    <t>KNRK-FM</t>
  </si>
  <si>
    <t>KFXX-AM</t>
  </si>
  <si>
    <t>025 Raleigh-Durham-Fayetteville NC</t>
  </si>
  <si>
    <t>WAZZ-AM</t>
  </si>
  <si>
    <t>026 Baltimore MA</t>
  </si>
  <si>
    <t>WZBA-FM</t>
  </si>
  <si>
    <t>WNST-AM</t>
  </si>
  <si>
    <t>027 Indianapolis IN</t>
  </si>
  <si>
    <t>WXNT-AM</t>
  </si>
  <si>
    <t>WCSI-AM</t>
  </si>
  <si>
    <t>028 San Diego CA</t>
  </si>
  <si>
    <t>029 Nashville TN</t>
  </si>
  <si>
    <t>WATX-AM</t>
  </si>
  <si>
    <t>030 Hartford-New Haven CT</t>
  </si>
  <si>
    <t>031 Columbus OH</t>
  </si>
  <si>
    <t>033 Kansas City MO</t>
  </si>
  <si>
    <t>see secondary DMA tab</t>
  </si>
  <si>
    <t>035 Milwaukee WI</t>
  </si>
  <si>
    <t>WLDB-FM</t>
  </si>
  <si>
    <t>036 Cincinnati OH</t>
  </si>
  <si>
    <t>WOFX-FM</t>
  </si>
  <si>
    <t>WNNF-FM</t>
  </si>
  <si>
    <t>WFTK-FM</t>
  </si>
  <si>
    <t>WDJO-AM</t>
  </si>
  <si>
    <t>037 Greenville-Spartanburg-Asheville SC-NC</t>
  </si>
  <si>
    <t>WQUL-AM</t>
  </si>
  <si>
    <t>WYZI-AM</t>
  </si>
  <si>
    <t>WQUL-FM</t>
  </si>
  <si>
    <t>038 West Palm Beach-Ft. Pierce FL</t>
  </si>
  <si>
    <t>WOLL-FM</t>
  </si>
  <si>
    <t>WRLX-FM</t>
  </si>
  <si>
    <t>WZZR-FM</t>
  </si>
  <si>
    <t>WCZR-FM</t>
  </si>
  <si>
    <t>WBZT-AM</t>
  </si>
  <si>
    <t>041 Grand Rapids-Kalamazoon-Battle Creek MI</t>
  </si>
  <si>
    <t>042 Norfolk-Portsmouth-Newport News VA</t>
  </si>
  <si>
    <t>043 Oklahoma City OH</t>
  </si>
  <si>
    <t>KNAH-FM</t>
  </si>
  <si>
    <t>KRXO-FM</t>
  </si>
  <si>
    <t>KZLS-AM</t>
  </si>
  <si>
    <t>044 Harrisburg-Lancaster-Lebanon-York PA</t>
  </si>
  <si>
    <t>045 Birmingham Anniston Tuscaloosa AL</t>
  </si>
  <si>
    <t>WHMA-AM</t>
  </si>
  <si>
    <t>WYEA-AM</t>
  </si>
  <si>
    <t>WHMA-FM</t>
  </si>
  <si>
    <t>WRFS-FM</t>
  </si>
  <si>
    <t>046 Greensboro-High Point-Winston Salem NC</t>
  </si>
  <si>
    <t>WPET-AM</t>
  </si>
  <si>
    <t>WLXN-AM</t>
  </si>
  <si>
    <t>WLOE-AM</t>
  </si>
  <si>
    <t>WMYN-AM</t>
  </si>
  <si>
    <t>047 Jacksonville FL</t>
  </si>
  <si>
    <t>048 Albuquerque-Santa Fe NM</t>
  </si>
  <si>
    <t>KABG-FM</t>
  </si>
  <si>
    <t>KHFM-FM</t>
  </si>
  <si>
    <t>KAGM-FM</t>
  </si>
  <si>
    <t>KDLW-FM</t>
  </si>
  <si>
    <t>KARS-AM</t>
  </si>
  <si>
    <t>KLNN-FM</t>
  </si>
  <si>
    <t>049 Louisville KY</t>
  </si>
  <si>
    <t>WLRS-AM</t>
  </si>
  <si>
    <t xml:space="preserve">WLUE-AM </t>
  </si>
  <si>
    <t>050 Memphis TN</t>
  </si>
  <si>
    <t>WEBL-FM</t>
  </si>
  <si>
    <t>WGUE-AM</t>
  </si>
  <si>
    <t>051 New Orleans LA</t>
  </si>
  <si>
    <t>052 Providence-New Bedford RI</t>
  </si>
  <si>
    <t>053 Buffalo NY</t>
  </si>
  <si>
    <t>WESB-AM</t>
  </si>
  <si>
    <t>054 Fresno-Visalia CA</t>
  </si>
  <si>
    <t>KSEQ-FM</t>
  </si>
  <si>
    <t>KHTN-FM</t>
  </si>
  <si>
    <t>KUBB-FM</t>
  </si>
  <si>
    <t>KKBZ-FM</t>
  </si>
  <si>
    <t>KYAF-FM</t>
  </si>
  <si>
    <t>KZLA-FM</t>
  </si>
  <si>
    <t>055 Wilkes Barre-Scranton-Hazleton PA</t>
  </si>
  <si>
    <t>WMQX-FM</t>
  </si>
  <si>
    <t>057 Little Rock-Pine Bluff AR</t>
  </si>
  <si>
    <t>058 Mobile-Pensacola-Ft. Walt AL FL</t>
  </si>
  <si>
    <t>059 Albany-Schenectady-Troy  NY</t>
  </si>
  <si>
    <t>WTMM-FM</t>
  </si>
  <si>
    <t>WQBK-FM</t>
  </si>
  <si>
    <t>WZCR-FM</t>
  </si>
  <si>
    <t>WBTN-AM</t>
  </si>
  <si>
    <t>WQBJ-FM</t>
  </si>
  <si>
    <t>060 Tulsa OK</t>
  </si>
  <si>
    <t>KXOJ-FM</t>
  </si>
  <si>
    <t xml:space="preserve">KMYZ-FM </t>
  </si>
  <si>
    <t>KTSO-FM</t>
  </si>
  <si>
    <t>KYAL-FM</t>
  </si>
  <si>
    <t>061 Ft. Myers-Naples FL</t>
  </si>
  <si>
    <t>062 Knoxville TN</t>
  </si>
  <si>
    <t>WNOX-FM</t>
  </si>
  <si>
    <t>WKHT-FM</t>
  </si>
  <si>
    <t>063 Lexington KY</t>
  </si>
  <si>
    <t>064 Dayton OH</t>
  </si>
  <si>
    <t>WMMX-FM</t>
  </si>
  <si>
    <t>WZLR-FM</t>
  </si>
  <si>
    <t>WHIO-FM</t>
  </si>
  <si>
    <t>065 Wichita-Hutchinson Plus KS</t>
  </si>
  <si>
    <t>KEYN-FM</t>
  </si>
  <si>
    <t>KFBZ-FM</t>
  </si>
  <si>
    <t>KDGS-FM</t>
  </si>
  <si>
    <t>KVGB-AM</t>
  </si>
  <si>
    <t>066 Honolulu HI</t>
  </si>
  <si>
    <t>KONI-FM</t>
  </si>
  <si>
    <t>KORL-FM</t>
  </si>
  <si>
    <t>KPHI-AM</t>
  </si>
  <si>
    <t>KRKH-FM</t>
  </si>
  <si>
    <t>KTOH-FM</t>
  </si>
  <si>
    <t>KJMQ-FM</t>
  </si>
  <si>
    <t>KRYL-FM</t>
  </si>
  <si>
    <t>KITH-FM</t>
  </si>
  <si>
    <t>KPHI-FM</t>
  </si>
  <si>
    <t>067 Charleston-Huntington WV</t>
  </si>
  <si>
    <t>WEMM-FM</t>
  </si>
  <si>
    <t>WONS-AM</t>
  </si>
  <si>
    <t>068 Green Bay-Appleton WI</t>
  </si>
  <si>
    <t>WQDC-FM</t>
  </si>
  <si>
    <t>069 Roanoke-Lynchburg VA</t>
  </si>
  <si>
    <t>070 Tucson-Sierra Vista AZ</t>
  </si>
  <si>
    <t>071 Flint-Saginaw-Bay City MI</t>
  </si>
  <si>
    <t>WSGW-AM</t>
  </si>
  <si>
    <t>WTLZ-FM</t>
  </si>
  <si>
    <t>WRCL-FM</t>
  </si>
  <si>
    <t>WSGW-FM</t>
  </si>
  <si>
    <t>WGER-FM</t>
  </si>
  <si>
    <t>WQUS-FM</t>
  </si>
  <si>
    <t>WWCK-AM</t>
  </si>
  <si>
    <t>072 Des Moines-Ames IA</t>
  </si>
  <si>
    <t>073 Spokane WA</t>
  </si>
  <si>
    <t>KOMW-AM</t>
  </si>
  <si>
    <t>KNCW-FM</t>
  </si>
  <si>
    <t>074 Omaha NE</t>
  </si>
  <si>
    <t>075 Springfield-Holyoke MA</t>
  </si>
  <si>
    <t>WHMP-AM</t>
  </si>
  <si>
    <t>WHNP-AM</t>
  </si>
  <si>
    <t>WHMQ-AM</t>
  </si>
  <si>
    <t>076 Rochester NY</t>
  </si>
  <si>
    <t>WBEE-FM</t>
  </si>
  <si>
    <t>WBZA-FM</t>
  </si>
  <si>
    <t>WROC-AM</t>
  </si>
  <si>
    <t xml:space="preserve">WOKR-AM </t>
  </si>
  <si>
    <t>WRSB-AM</t>
  </si>
  <si>
    <t>077 Toledo OH</t>
  </si>
  <si>
    <t>078 Columbia SC</t>
  </si>
  <si>
    <t>079 Huntsville-Decatur-Florence AL</t>
  </si>
  <si>
    <t>080 Portland-Auburn ME</t>
  </si>
  <si>
    <t>081 Madison WI</t>
  </si>
  <si>
    <t>WMHX-FM</t>
  </si>
  <si>
    <t>WTSO-AM</t>
  </si>
  <si>
    <t>WXXM-FM</t>
  </si>
  <si>
    <t>082 Paducah-Cape Girard-Harrsbrg  KY MO IL</t>
  </si>
  <si>
    <t>WFGS-FM</t>
  </si>
  <si>
    <t>083 Shreveport LA</t>
  </si>
  <si>
    <t>KDET-AM</t>
  </si>
  <si>
    <t>KBEL-FM</t>
  </si>
  <si>
    <t>KQBB-FM</t>
  </si>
  <si>
    <t>084 Syracuse NY</t>
  </si>
  <si>
    <t>WODZ-FM</t>
  </si>
  <si>
    <t>085 Champaign-Springfield-Decatur IL</t>
  </si>
  <si>
    <t>WLRW-FM</t>
  </si>
  <si>
    <t>WKIO-FM</t>
  </si>
  <si>
    <t>087 Waco-Temple-Bryan TX</t>
  </si>
  <si>
    <t>KMIL-FM</t>
  </si>
  <si>
    <t>088 Chattanooga TN</t>
  </si>
  <si>
    <t>089 Colorado Springs-Pueblo CO</t>
  </si>
  <si>
    <t>KRDO-FM</t>
  </si>
  <si>
    <t>KRDO-AM</t>
  </si>
  <si>
    <t>090 Cedar Rapids-Waterloo-Iowa City-Dubuque IA</t>
  </si>
  <si>
    <t>091 Savannah GA</t>
  </si>
  <si>
    <t>WTKS-AM</t>
  </si>
  <si>
    <t>093 Baton Rouge LA</t>
  </si>
  <si>
    <t>094 Charleston SC</t>
  </si>
  <si>
    <t>095 Jackson MS</t>
  </si>
  <si>
    <t>096 South Bend-Elkhart IN</t>
  </si>
  <si>
    <t>WHFB-AM</t>
  </si>
  <si>
    <t>097 Tri-Cities Bristol-Johnson City-Kingsport TN VA</t>
  </si>
  <si>
    <t>WPWT-AM</t>
  </si>
  <si>
    <t>098 Burlington-Plattsburgh VT-NY</t>
  </si>
  <si>
    <t>WXXK-FM</t>
  </si>
  <si>
    <t>WGXL-FM</t>
  </si>
  <si>
    <t>WWOD-FM</t>
  </si>
  <si>
    <t>WCLX-FM</t>
  </si>
  <si>
    <t>WTHK-FM</t>
  </si>
  <si>
    <t>099 Greenville-N.Bern-Washngtn NC</t>
  </si>
  <si>
    <t>WNCT-FM</t>
  </si>
  <si>
    <t>WLGT-FM</t>
  </si>
  <si>
    <t>WTKF-FM</t>
  </si>
  <si>
    <t>WZUP-FM</t>
  </si>
  <si>
    <t>WSTK-FM</t>
  </si>
  <si>
    <t>WEGG-AM</t>
  </si>
  <si>
    <t>WGHB-AM</t>
  </si>
  <si>
    <t>WAVQ-AM</t>
  </si>
  <si>
    <t>WIAM-AM</t>
  </si>
  <si>
    <t>WJNC-AM</t>
  </si>
  <si>
    <t>WDLX-AM</t>
  </si>
  <si>
    <t>100  Ft. Smith-Fayetteville-Springdale-Rogers AR</t>
  </si>
  <si>
    <t>KAMO-FM</t>
  </si>
  <si>
    <t>KFAY-AM</t>
  </si>
  <si>
    <t>101 Davenport-Rock Island-Moline IA-IL</t>
  </si>
  <si>
    <t>WZOE-AM</t>
  </si>
  <si>
    <t>102 Myrtle Beach-Florence SC</t>
  </si>
  <si>
    <t>WCMG-FM</t>
  </si>
  <si>
    <t>WDSC-AM</t>
  </si>
  <si>
    <t>WLSC-AM</t>
  </si>
  <si>
    <t>WJMX-AM</t>
  </si>
  <si>
    <t>WYMB-AM</t>
  </si>
  <si>
    <t>WWRK-AM</t>
  </si>
  <si>
    <t>WYNN-AM</t>
  </si>
  <si>
    <t>103 Evansville IN</t>
  </si>
  <si>
    <t>WJLT-FM</t>
  </si>
  <si>
    <t>WOMI-AM</t>
  </si>
  <si>
    <t>104 Johnstown-Altoona-St College PA</t>
  </si>
  <si>
    <t>WCRO-AM</t>
  </si>
  <si>
    <t>105 Lincoln-Hastings-Kearny NE</t>
  </si>
  <si>
    <t>106 Reno NV</t>
  </si>
  <si>
    <t>KOZZ-FM</t>
  </si>
  <si>
    <t>KDOT-FM</t>
  </si>
  <si>
    <t>KUUB-FM</t>
  </si>
  <si>
    <t>KPLY-AM</t>
  </si>
  <si>
    <t>KHIT-AM</t>
  </si>
  <si>
    <t>KFOY-AM</t>
  </si>
  <si>
    <t>107 Boise ID</t>
  </si>
  <si>
    <t>KQFC-FM</t>
  </si>
  <si>
    <t>108 Tallahassee-Thomasville FL</t>
  </si>
  <si>
    <t>WTSM-FM</t>
  </si>
  <si>
    <t>109 Tyler-Longview-Luffkin-Nacodoches TX</t>
  </si>
  <si>
    <t>KXXE-FM</t>
  </si>
  <si>
    <t>110 Sioux Falls-Mitchell SD IA MN</t>
  </si>
  <si>
    <t>KMXC-FM</t>
  </si>
  <si>
    <t>KYBB-FM</t>
  </si>
  <si>
    <t>KKLS-FM</t>
  </si>
  <si>
    <t>KORN-AM</t>
  </si>
  <si>
    <t>111 Ft. Wayne IN</t>
  </si>
  <si>
    <t>WLYV-AM</t>
  </si>
  <si>
    <t>112 Augusta-Aiken GA</t>
  </si>
  <si>
    <t>113 Lansing MI</t>
  </si>
  <si>
    <t>115 Fargo-Valley City ND</t>
  </si>
  <si>
    <t>KQWB-AM</t>
  </si>
  <si>
    <t>KQWB-FM</t>
  </si>
  <si>
    <t>116 Springfield MO</t>
  </si>
  <si>
    <t>KSWM-AM</t>
  </si>
  <si>
    <t>117 Peoria-Bloomington IL</t>
  </si>
  <si>
    <t>WPBG-FM</t>
  </si>
  <si>
    <t>WPIA-FM</t>
  </si>
  <si>
    <t>WXCL-FM</t>
  </si>
  <si>
    <t>WIRL-AM</t>
  </si>
  <si>
    <t>WHPI-FM</t>
  </si>
  <si>
    <t>WWCT-FM</t>
  </si>
  <si>
    <t>WIBL-FM</t>
  </si>
  <si>
    <t>WZPN-FM</t>
  </si>
  <si>
    <t>WRPW-FM</t>
  </si>
  <si>
    <t>WNGY-FM</t>
  </si>
  <si>
    <t>WZIM-FM</t>
  </si>
  <si>
    <t>WBYS-AM</t>
  </si>
  <si>
    <t>118 Traverse City-Cadillac MI</t>
  </si>
  <si>
    <t>119 Eugene OR</t>
  </si>
  <si>
    <t>122 Montgomery-Selma AL</t>
  </si>
  <si>
    <t>WBNM-AM</t>
  </si>
  <si>
    <t>124 Santa Barbara-San Margarita-San Luis Obispo CA</t>
  </si>
  <si>
    <t>KSMA-AM</t>
  </si>
  <si>
    <t>126 Bakersfield CA</t>
  </si>
  <si>
    <t>KVMX-FM</t>
  </si>
  <si>
    <t>127 Columbus GA Opelika AL</t>
  </si>
  <si>
    <t>128 La Crosse-Eau Claire WI</t>
  </si>
  <si>
    <t>WLDY-AM</t>
  </si>
  <si>
    <t>KEYS-AM</t>
  </si>
  <si>
    <t>130 Wilmington NC</t>
  </si>
  <si>
    <t>131 Amarillo TX</t>
  </si>
  <si>
    <t>KXGL-FM</t>
  </si>
  <si>
    <t>132 Chico-Redding CA</t>
  </si>
  <si>
    <t>KBQB-FM</t>
  </si>
  <si>
    <t>KTHU-FM</t>
  </si>
  <si>
    <t>KHRD-FM</t>
  </si>
  <si>
    <t>KRRX-FM</t>
  </si>
  <si>
    <t>KNRO-AM</t>
  </si>
  <si>
    <t>KNNN-FM</t>
  </si>
  <si>
    <t>KESR-FM</t>
  </si>
  <si>
    <t>KKXS-FM</t>
  </si>
  <si>
    <t>133 Columbus-Tupelo-W Pnt-Hstn MS</t>
  </si>
  <si>
    <t>134 Wausau-Rhinelander WI</t>
  </si>
  <si>
    <t>WERL-AM</t>
  </si>
  <si>
    <t>135 Topeka KS</t>
  </si>
  <si>
    <t>KMAJ-AM</t>
  </si>
  <si>
    <t>136 Rockford IL</t>
  </si>
  <si>
    <t>138 Columbia-Jefferson City MO</t>
  </si>
  <si>
    <t>140 Medford-Klamath Falls OR</t>
  </si>
  <si>
    <t>141 Duluth-Superior MN</t>
  </si>
  <si>
    <t>143 Salisbury MD</t>
  </si>
  <si>
    <t>145 Odessa-Midland TX</t>
  </si>
  <si>
    <t>KALP-FM</t>
  </si>
  <si>
    <t>146 Palm Springs CA</t>
  </si>
  <si>
    <t>KPSF-AM</t>
  </si>
  <si>
    <t>147 Wichita Falls-Lawton TX</t>
  </si>
  <si>
    <t>148 Anchorage AK</t>
  </si>
  <si>
    <t>KTMB-FM</t>
  </si>
  <si>
    <t>KBYR-AM</t>
  </si>
  <si>
    <t>149 Sioux City IA</t>
  </si>
  <si>
    <t>150 Erie PA</t>
  </si>
  <si>
    <t>151 Joplin-Pittsburg MO KS</t>
  </si>
  <si>
    <t>KIOL-AM</t>
  </si>
  <si>
    <t>154 Panama City FL</t>
  </si>
  <si>
    <t>WSBZ-FM</t>
  </si>
  <si>
    <t>WFCT-FM</t>
  </si>
  <si>
    <t>155 Terre Haute IN</t>
  </si>
  <si>
    <t>156 Bangor ME</t>
  </si>
  <si>
    <t>157 Wheeling-Steubenville OH</t>
  </si>
  <si>
    <t>158 Biloxi-Gulfport MS</t>
  </si>
  <si>
    <t>159 Binghamton NY</t>
  </si>
  <si>
    <t>160 Bluefield-Beckley-Oak Hill WV</t>
  </si>
  <si>
    <t>WAMN-AM</t>
  </si>
  <si>
    <t>WSTG-FM</t>
  </si>
  <si>
    <t>WAEY-AM</t>
  </si>
  <si>
    <t>WRIC-FM</t>
  </si>
  <si>
    <t>161 Sherman-Ada OK</t>
  </si>
  <si>
    <t>162 Gainesville FL</t>
  </si>
  <si>
    <t>165 Abilene-Sweetwater TX</t>
  </si>
  <si>
    <t>KZQQ-AM</t>
  </si>
  <si>
    <t>167 Billings MT</t>
  </si>
  <si>
    <t>KCTR-FM</t>
  </si>
  <si>
    <t>KBUL-AM</t>
  </si>
  <si>
    <t>KKBR-FM</t>
  </si>
  <si>
    <t>KMHK-FM</t>
  </si>
  <si>
    <t>KCHH-FM</t>
  </si>
  <si>
    <t>168 Hattiesburg-Laurel MS</t>
  </si>
  <si>
    <t>169 Clarksburg-Weston WV</t>
  </si>
  <si>
    <t>WDNE-FM</t>
  </si>
  <si>
    <t>WMMN-AM</t>
  </si>
  <si>
    <t>WTCS-AM</t>
  </si>
  <si>
    <t>WBUC-AM</t>
  </si>
  <si>
    <t>WDNE-AM</t>
  </si>
  <si>
    <t>170 Quincy-Hannibal-Keokuk MO IL</t>
  </si>
  <si>
    <t>171 Rapid City SD</t>
  </si>
  <si>
    <t>KTOQ-AM</t>
  </si>
  <si>
    <t>172 Utica NY</t>
  </si>
  <si>
    <t>WLZW-FM</t>
  </si>
  <si>
    <t>WIBX-AM</t>
  </si>
  <si>
    <t>WXUR-FM</t>
  </si>
  <si>
    <t>WSKS-FM</t>
  </si>
  <si>
    <t>WUTQ-FM</t>
  </si>
  <si>
    <t>WSKU-FM</t>
  </si>
  <si>
    <t>174 Lake Charles LA</t>
  </si>
  <si>
    <t>175 Elmira-Corning NY</t>
  </si>
  <si>
    <t>176 Jackson TN</t>
  </si>
  <si>
    <t>177 Watertown NY</t>
  </si>
  <si>
    <t>WFRY-FM</t>
  </si>
  <si>
    <t>WCIZ-FM</t>
  </si>
  <si>
    <t>WTNY-AM</t>
  </si>
  <si>
    <t>178 Harrisonburg VA</t>
  </si>
  <si>
    <t>WSVA-AM</t>
  </si>
  <si>
    <t>180 Marquette MI</t>
  </si>
  <si>
    <t>WFER-AM</t>
  </si>
  <si>
    <t>181 Jonesboro AR</t>
  </si>
  <si>
    <t>182 Bowling Green KY</t>
  </si>
  <si>
    <t>183 Charlottesville VA</t>
  </si>
  <si>
    <t>186 Butte-Bozeman MT</t>
  </si>
  <si>
    <t>187 Lafayette IN</t>
  </si>
  <si>
    <t>188 Lima OH</t>
  </si>
  <si>
    <t>191 Great Falls MT</t>
  </si>
  <si>
    <t>193 Twin Falls ID</t>
  </si>
  <si>
    <t>KBAR-AM</t>
  </si>
  <si>
    <t>194 Parkersburg WV</t>
  </si>
  <si>
    <t>WGGE-FM</t>
  </si>
  <si>
    <t>WRZZ-FM</t>
  </si>
  <si>
    <t>WADC-AM</t>
  </si>
  <si>
    <t>WVNT-AM</t>
  </si>
  <si>
    <t>195 Eureka CA</t>
  </si>
  <si>
    <t>200 Ottumwa-Kirksville MO</t>
  </si>
  <si>
    <t>205 Helena MT</t>
  </si>
  <si>
    <t>KMXM-FM</t>
  </si>
  <si>
    <t>033 Kansas City, MO</t>
  </si>
  <si>
    <t>KMAJ-FM</t>
  </si>
  <si>
    <t>Topeka, KS</t>
  </si>
  <si>
    <t>045 Harrisburg-Lncstr-Leb-York, PA</t>
  </si>
  <si>
    <t>Philadelphia, PA</t>
  </si>
  <si>
    <t>Buffalo</t>
  </si>
  <si>
    <t>simulcast of WBAB-FM</t>
  </si>
  <si>
    <t>simulcast of WCPT-AM</t>
  </si>
  <si>
    <t>simulcast of WDRV-FM</t>
  </si>
  <si>
    <t>simulcast of WCPT-FM</t>
  </si>
  <si>
    <t>simulcast of WTEM-AM</t>
  </si>
  <si>
    <t>Simulcast of KFNN-AM</t>
  </si>
  <si>
    <t>simulcast of KWLM-AM</t>
  </si>
  <si>
    <t>simulcast of WQUL-AM</t>
  </si>
  <si>
    <t>simulcast on WNDA-AM</t>
  </si>
  <si>
    <t>simulcast of WQBK-FM</t>
  </si>
  <si>
    <t>simulcast of WHIO-AM</t>
  </si>
  <si>
    <t>simulcast of KPHI-AM</t>
  </si>
  <si>
    <t>simulcast of KRDO-FM</t>
  </si>
  <si>
    <t>simulcast of WXXK-FM</t>
  </si>
  <si>
    <t>simulcast WTKF-FM</t>
  </si>
  <si>
    <t>simulcast with WGHB-AM</t>
  </si>
  <si>
    <t>simulcast of WWFN-FM</t>
  </si>
  <si>
    <t>simulcast WRZE-FM</t>
  </si>
  <si>
    <t>simulcast of WBZF-FM</t>
  </si>
  <si>
    <t>KWFB-FM</t>
  </si>
  <si>
    <t>simulcast of KBUL-AM</t>
  </si>
  <si>
    <t>simulcast of WSKS-FM</t>
  </si>
  <si>
    <t>Broadcast Week:</t>
  </si>
  <si>
    <t xml:space="preserve">Broadcast Week: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</si>
</sst>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quot;#,##0;[Red]\-&quot;$&quot;#,##0"/>
    <numFmt numFmtId="165" formatCode="&quot;$&quot;#,##0.00"/>
    <numFmt numFmtId="166" formatCode="[$-409]mmmm\ d\,\ yyyy;@"/>
    <numFmt numFmtId="167" formatCode="m/d/yy;@"/>
    <numFmt numFmtId="168" formatCode="&quot;$&quot;#0.00"/>
    <numFmt numFmtId="169" formatCode="#,##0_);\-#,##0;"/>
    <numFmt numFmtId="170" formatCode="mm/dd/yyyy"/>
  </numFmts>
  <fonts count="32" x14ac:knownFonts="1">
    <font>
      <sz val="10"/>
      <name val="Arial"/>
    </font>
    <font>
      <sz val="10"/>
      <color theme="1"/>
      <name val="Arial"/>
      <family val="2"/>
    </font>
    <font>
      <b/>
      <sz val="10"/>
      <name val="Verdana"/>
      <family val="2"/>
    </font>
    <font>
      <sz val="10"/>
      <name val="Verdana"/>
      <family val="2"/>
    </font>
    <font>
      <sz val="8"/>
      <name val="Verdana"/>
      <family val="2"/>
    </font>
    <font>
      <sz val="10"/>
      <name val="Arial"/>
      <family val="2"/>
    </font>
    <font>
      <sz val="12"/>
      <color indexed="9"/>
      <name val="Helvetica"/>
    </font>
    <font>
      <b/>
      <sz val="10"/>
      <name val="Arial"/>
      <family val="2"/>
    </font>
    <font>
      <b/>
      <i/>
      <sz val="10"/>
      <name val="Arial"/>
      <family val="2"/>
    </font>
    <font>
      <sz val="10"/>
      <color indexed="8"/>
      <name val="Helvetica"/>
    </font>
    <font>
      <b/>
      <sz val="10"/>
      <color indexed="8"/>
      <name val="Helvetica"/>
    </font>
    <font>
      <b/>
      <sz val="14"/>
      <name val="Arial"/>
      <family val="2"/>
    </font>
    <font>
      <sz val="10"/>
      <name val="Symbol"/>
      <family val="1"/>
      <charset val="2"/>
    </font>
    <font>
      <sz val="10"/>
      <color indexed="8"/>
      <name val="Symbol"/>
      <family val="1"/>
      <charset val="2"/>
    </font>
    <font>
      <b/>
      <sz val="10"/>
      <color indexed="8"/>
      <name val="Arial"/>
      <family val="2"/>
    </font>
    <font>
      <sz val="10"/>
      <color indexed="8"/>
      <name val="Arial"/>
      <family val="2"/>
    </font>
    <font>
      <sz val="12"/>
      <name val="Arial"/>
      <family val="2"/>
    </font>
    <font>
      <b/>
      <i/>
      <u/>
      <sz val="14"/>
      <name val="Arial"/>
      <family val="2"/>
    </font>
    <font>
      <b/>
      <sz val="12"/>
      <color theme="1"/>
      <name val="Arial"/>
      <family val="2"/>
    </font>
    <font>
      <sz val="12"/>
      <color theme="1"/>
      <name val="Arial"/>
      <family val="2"/>
    </font>
    <font>
      <b/>
      <i/>
      <sz val="12"/>
      <name val="Arial"/>
      <family val="2"/>
    </font>
    <font>
      <sz val="12"/>
      <color indexed="8"/>
      <name val="Arial"/>
      <family val="2"/>
    </font>
    <font>
      <sz val="10"/>
      <color theme="1"/>
      <name val="Arial"/>
      <family val="2"/>
    </font>
    <font>
      <b/>
      <sz val="10"/>
      <color theme="1"/>
      <name val="Arial"/>
      <family val="2"/>
    </font>
    <font>
      <u/>
      <sz val="10"/>
      <color theme="10"/>
      <name val="Arial"/>
      <family val="2"/>
    </font>
    <font>
      <u/>
      <sz val="10"/>
      <color theme="11"/>
      <name val="Arial"/>
      <family val="2"/>
    </font>
    <font>
      <sz val="10"/>
      <color theme="7" tint="-0.499984740745262"/>
      <name val="Arial"/>
      <family val="2"/>
    </font>
    <font>
      <sz val="11"/>
      <color rgb="FF000000"/>
      <name val="Helvetica"/>
    </font>
    <font>
      <sz val="10"/>
      <color rgb="FF000000"/>
      <name val="Arial"/>
      <family val="2"/>
    </font>
    <font>
      <sz val="8"/>
      <name val="Arial"/>
      <family val="2"/>
    </font>
    <font>
      <sz val="8"/>
      <color theme="1"/>
      <name val="Calibri"/>
      <family val="2"/>
      <scheme val="minor"/>
    </font>
    <font>
      <b/>
      <sz val="10"/>
      <color rgb="FF000000"/>
      <name val="Arial"/>
      <family val="2"/>
    </font>
  </fonts>
  <fills count="14">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rgb="FF32C1FF"/>
        <bgColor indexed="64"/>
      </patternFill>
    </fill>
    <fill>
      <patternFill patternType="solid">
        <fgColor rgb="FFFA8D27"/>
        <bgColor indexed="64"/>
      </patternFill>
    </fill>
    <fill>
      <patternFill patternType="solid">
        <fgColor theme="9"/>
        <bgColor indexed="64"/>
      </patternFill>
    </fill>
    <fill>
      <patternFill patternType="solid">
        <fgColor rgb="FFFF6FCF"/>
        <bgColor indexed="64"/>
      </patternFill>
    </fill>
    <fill>
      <patternFill patternType="solid">
        <fgColor rgb="FFCCFFCC"/>
        <bgColor indexed="64"/>
      </patternFill>
    </fill>
    <fill>
      <patternFill patternType="solid">
        <fgColor rgb="FFFFFFFF"/>
        <bgColor rgb="FF000000"/>
      </patternFill>
    </fill>
    <fill>
      <patternFill patternType="solid">
        <fgColor theme="4" tint="0.79998168889431442"/>
        <bgColor indexed="64"/>
      </patternFill>
    </fill>
    <fill>
      <patternFill patternType="solid">
        <fgColor rgb="FFDCE6F1"/>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44">
    <xf numFmtId="0" fontId="0" fillId="0" borderId="0"/>
    <xf numFmtId="0" fontId="6" fillId="0" borderId="0">
      <protection locked="0"/>
    </xf>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221">
    <xf numFmtId="0" fontId="0" fillId="0" borderId="0" xfId="0"/>
    <xf numFmtId="0" fontId="0" fillId="3" borderId="0" xfId="0" applyFill="1"/>
    <xf numFmtId="3" fontId="5" fillId="3" borderId="0" xfId="1" applyNumberFormat="1" applyFont="1" applyFill="1" applyBorder="1" applyAlignment="1">
      <alignment horizontal="right"/>
      <protection locked="0"/>
    </xf>
    <xf numFmtId="0" fontId="0" fillId="3" borderId="0" xfId="0" applyFill="1" applyBorder="1" applyAlignment="1">
      <alignment horizontal="left"/>
    </xf>
    <xf numFmtId="3" fontId="7" fillId="3" borderId="0" xfId="1" applyNumberFormat="1" applyFont="1" applyFill="1" applyBorder="1" applyAlignment="1">
      <alignment horizontal="right"/>
      <protection locked="0"/>
    </xf>
    <xf numFmtId="0" fontId="0" fillId="3" borderId="0" xfId="0" applyFill="1" applyBorder="1"/>
    <xf numFmtId="0" fontId="12" fillId="3" borderId="0" xfId="0" applyFont="1" applyFill="1" applyAlignment="1">
      <alignment horizontal="left" indent="3"/>
    </xf>
    <xf numFmtId="0" fontId="13" fillId="3" borderId="0" xfId="0" applyFont="1" applyFill="1" applyAlignment="1">
      <alignment horizontal="left" indent="6"/>
    </xf>
    <xf numFmtId="0" fontId="9" fillId="3" borderId="0" xfId="0" applyFont="1" applyFill="1" applyAlignment="1">
      <alignment horizontal="left" indent="6"/>
    </xf>
    <xf numFmtId="0" fontId="17" fillId="3" borderId="0" xfId="0" applyFont="1" applyFill="1" applyBorder="1" applyAlignment="1">
      <alignment horizontal="left"/>
    </xf>
    <xf numFmtId="0" fontId="0" fillId="3" borderId="0" xfId="0" applyFill="1" applyAlignment="1">
      <alignment horizontal="left"/>
    </xf>
    <xf numFmtId="3" fontId="0" fillId="0" borderId="0" xfId="0" applyNumberFormat="1"/>
    <xf numFmtId="0" fontId="16" fillId="6" borderId="1" xfId="0" applyFont="1" applyFill="1" applyBorder="1" applyAlignment="1">
      <alignment horizontal="left"/>
    </xf>
    <xf numFmtId="0" fontId="16" fillId="7" borderId="1" xfId="0" applyFont="1" applyFill="1" applyBorder="1" applyAlignment="1">
      <alignment horizontal="left"/>
    </xf>
    <xf numFmtId="0" fontId="5" fillId="0" borderId="0" xfId="0" applyFont="1" applyFill="1" applyBorder="1"/>
    <xf numFmtId="0" fontId="16" fillId="0" borderId="0" xfId="0" applyFont="1" applyFill="1" applyBorder="1" applyAlignment="1">
      <alignment horizontal="left"/>
    </xf>
    <xf numFmtId="0" fontId="16" fillId="0" borderId="1" xfId="0" applyFont="1" applyFill="1" applyBorder="1" applyAlignment="1">
      <alignment horizontal="left"/>
    </xf>
    <xf numFmtId="3" fontId="16" fillId="0" borderId="1" xfId="0" applyNumberFormat="1" applyFont="1" applyFill="1" applyBorder="1" applyAlignment="1">
      <alignment horizontal="center"/>
    </xf>
    <xf numFmtId="3" fontId="16" fillId="0" borderId="0" xfId="0" applyNumberFormat="1" applyFont="1" applyFill="1" applyBorder="1" applyAlignment="1" applyProtection="1">
      <protection locked="0"/>
    </xf>
    <xf numFmtId="0" fontId="20" fillId="4" borderId="1" xfId="0" applyFont="1" applyFill="1" applyBorder="1" applyAlignment="1">
      <alignment horizontal="center" wrapText="1"/>
    </xf>
    <xf numFmtId="0" fontId="20" fillId="4" borderId="1" xfId="0" applyFont="1" applyFill="1" applyBorder="1" applyAlignment="1">
      <alignment horizontal="left"/>
    </xf>
    <xf numFmtId="37" fontId="16" fillId="0" borderId="1" xfId="0" applyNumberFormat="1" applyFont="1" applyFill="1" applyBorder="1" applyAlignment="1" applyProtection="1">
      <alignment horizontal="center"/>
    </xf>
    <xf numFmtId="37" fontId="16" fillId="0" borderId="1" xfId="0" applyNumberFormat="1" applyFont="1" applyFill="1" applyBorder="1" applyAlignment="1">
      <alignment horizontal="center"/>
    </xf>
    <xf numFmtId="1" fontId="16" fillId="0" borderId="1" xfId="0" applyNumberFormat="1" applyFont="1" applyFill="1" applyBorder="1" applyAlignment="1">
      <alignment horizontal="left"/>
    </xf>
    <xf numFmtId="0" fontId="22" fillId="0" borderId="1" xfId="0" applyFont="1" applyFill="1" applyBorder="1"/>
    <xf numFmtId="3" fontId="22" fillId="0" borderId="1" xfId="0" applyNumberFormat="1" applyFont="1" applyFill="1" applyBorder="1"/>
    <xf numFmtId="0" fontId="0" fillId="3" borderId="0" xfId="0" applyFont="1" applyFill="1" applyBorder="1" applyAlignment="1">
      <alignment horizontal="left"/>
    </xf>
    <xf numFmtId="166" fontId="16" fillId="0" borderId="1" xfId="0" applyNumberFormat="1" applyFont="1" applyFill="1" applyBorder="1" applyAlignment="1" applyProtection="1">
      <protection locked="0"/>
    </xf>
    <xf numFmtId="0" fontId="22" fillId="0" borderId="0" xfId="0" applyFont="1" applyFill="1" applyBorder="1"/>
    <xf numFmtId="0" fontId="16" fillId="0" borderId="1" xfId="0" applyFont="1" applyFill="1" applyBorder="1"/>
    <xf numFmtId="49" fontId="5" fillId="0" borderId="0" xfId="0" applyNumberFormat="1" applyFont="1" applyFill="1" applyBorder="1" applyAlignment="1">
      <alignment horizontal="left" vertical="top"/>
    </xf>
    <xf numFmtId="49" fontId="5" fillId="0" borderId="0" xfId="0" applyNumberFormat="1" applyFont="1" applyFill="1" applyBorder="1" applyAlignment="1">
      <alignment vertical="top"/>
    </xf>
    <xf numFmtId="3" fontId="5" fillId="0" borderId="0" xfId="0" applyNumberFormat="1" applyFont="1" applyFill="1" applyBorder="1" applyAlignment="1">
      <alignment horizontal="right"/>
    </xf>
    <xf numFmtId="3" fontId="22" fillId="0" borderId="0" xfId="0" applyNumberFormat="1" applyFont="1" applyFill="1" applyBorder="1"/>
    <xf numFmtId="49" fontId="22" fillId="0" borderId="0" xfId="0" applyNumberFormat="1" applyFont="1" applyFill="1" applyBorder="1" applyAlignment="1">
      <alignment horizontal="left" vertical="top"/>
    </xf>
    <xf numFmtId="1" fontId="7" fillId="0" borderId="0" xfId="0" applyNumberFormat="1" applyFont="1" applyFill="1" applyBorder="1" applyAlignment="1">
      <alignment horizontal="center"/>
    </xf>
    <xf numFmtId="1" fontId="7" fillId="0" borderId="0" xfId="0" applyNumberFormat="1" applyFont="1" applyFill="1" applyBorder="1" applyAlignment="1">
      <alignment horizontal="left"/>
    </xf>
    <xf numFmtId="3" fontId="7" fillId="0" borderId="0" xfId="0" applyNumberFormat="1" applyFont="1" applyFill="1" applyBorder="1" applyAlignment="1">
      <alignment horizontal="center"/>
    </xf>
    <xf numFmtId="0" fontId="22" fillId="0" borderId="1" xfId="0" applyFont="1" applyFill="1" applyBorder="1" applyAlignment="1">
      <alignment horizontal="left"/>
    </xf>
    <xf numFmtId="0" fontId="15" fillId="0" borderId="1" xfId="0" applyFont="1" applyFill="1" applyBorder="1" applyAlignment="1">
      <alignment horizontal="left" indent="1"/>
    </xf>
    <xf numFmtId="0" fontId="23" fillId="0" borderId="1" xfId="0" applyFont="1" applyFill="1" applyBorder="1" applyAlignment="1">
      <alignment horizontal="left"/>
    </xf>
    <xf numFmtId="0" fontId="18" fillId="0" borderId="0" xfId="0" applyFont="1" applyFill="1" applyBorder="1"/>
    <xf numFmtId="14" fontId="18" fillId="0" borderId="0" xfId="0" applyNumberFormat="1" applyFont="1" applyFill="1" applyBorder="1"/>
    <xf numFmtId="0" fontId="0" fillId="0" borderId="0" xfId="0" applyFill="1" applyBorder="1"/>
    <xf numFmtId="0" fontId="19" fillId="0" borderId="0" xfId="0" applyFont="1" applyFill="1" applyBorder="1"/>
    <xf numFmtId="2" fontId="19" fillId="0" borderId="0" xfId="0" applyNumberFormat="1" applyFont="1" applyFill="1" applyBorder="1"/>
    <xf numFmtId="3" fontId="19" fillId="0" borderId="0" xfId="0" applyNumberFormat="1" applyFont="1" applyFill="1" applyBorder="1"/>
    <xf numFmtId="3" fontId="16" fillId="6" borderId="1" xfId="0" applyNumberFormat="1" applyFont="1" applyFill="1" applyBorder="1" applyAlignment="1">
      <alignment horizontal="right"/>
    </xf>
    <xf numFmtId="0" fontId="7" fillId="0" borderId="0" xfId="0" applyFont="1" applyFill="1" applyBorder="1"/>
    <xf numFmtId="0" fontId="16" fillId="0" borderId="0" xfId="0" applyFont="1" applyFill="1" applyBorder="1" applyAlignment="1" applyProtection="1">
      <alignment horizontal="left"/>
      <protection locked="0"/>
    </xf>
    <xf numFmtId="3" fontId="16" fillId="8" borderId="1" xfId="0" applyNumberFormat="1" applyFont="1" applyFill="1" applyBorder="1" applyAlignment="1">
      <alignment horizontal="right"/>
    </xf>
    <xf numFmtId="3" fontId="16" fillId="0" borderId="1" xfId="0" applyNumberFormat="1" applyFont="1" applyFill="1" applyBorder="1" applyAlignment="1">
      <alignment horizontal="right"/>
    </xf>
    <xf numFmtId="0" fontId="16" fillId="9" borderId="1" xfId="0" applyFont="1" applyFill="1" applyBorder="1" applyAlignment="1">
      <alignment horizontal="left"/>
    </xf>
    <xf numFmtId="3" fontId="16" fillId="9" borderId="1" xfId="0" applyNumberFormat="1" applyFont="1" applyFill="1" applyBorder="1" applyAlignment="1">
      <alignment horizontal="right"/>
    </xf>
    <xf numFmtId="0" fontId="16" fillId="0" borderId="0" xfId="0" applyFont="1" applyFill="1" applyBorder="1" applyAlignment="1" applyProtection="1">
      <protection locked="0"/>
    </xf>
    <xf numFmtId="0" fontId="21" fillId="9" borderId="1" xfId="0" applyFont="1" applyFill="1" applyBorder="1" applyAlignment="1">
      <alignment horizontal="left" indent="1"/>
    </xf>
    <xf numFmtId="10" fontId="16" fillId="9" borderId="1" xfId="0" applyNumberFormat="1" applyFont="1" applyFill="1" applyBorder="1" applyAlignment="1">
      <alignment horizontal="right"/>
    </xf>
    <xf numFmtId="15" fontId="16" fillId="0" borderId="1" xfId="0" applyNumberFormat="1" applyFont="1" applyFill="1" applyBorder="1" applyAlignment="1" applyProtection="1">
      <protection locked="0"/>
    </xf>
    <xf numFmtId="0" fontId="16" fillId="9" borderId="2" xfId="0" applyFont="1" applyFill="1" applyBorder="1" applyAlignment="1">
      <alignment horizontal="left"/>
    </xf>
    <xf numFmtId="0" fontId="16" fillId="0" borderId="0" xfId="0" applyFont="1" applyFill="1" applyBorder="1" applyAlignment="1">
      <alignment horizontal="center"/>
    </xf>
    <xf numFmtId="37" fontId="0" fillId="10" borderId="1" xfId="0" applyNumberFormat="1" applyFill="1" applyBorder="1"/>
    <xf numFmtId="0" fontId="16" fillId="0" borderId="0" xfId="0" applyFont="1" applyFill="1" applyBorder="1"/>
    <xf numFmtId="0" fontId="7" fillId="0" borderId="0" xfId="0" applyFont="1" applyFill="1" applyBorder="1" applyAlignment="1">
      <alignment horizontal="left"/>
    </xf>
    <xf numFmtId="166" fontId="7" fillId="0" borderId="1" xfId="0" applyNumberFormat="1" applyFont="1" applyFill="1" applyBorder="1"/>
    <xf numFmtId="167" fontId="0" fillId="0" borderId="0" xfId="0" applyNumberFormat="1" applyFill="1" applyBorder="1"/>
    <xf numFmtId="167" fontId="0" fillId="0" borderId="1" xfId="0" applyNumberFormat="1" applyFill="1" applyBorder="1"/>
    <xf numFmtId="0" fontId="0" fillId="0" borderId="1" xfId="0" applyFill="1" applyBorder="1"/>
    <xf numFmtId="3" fontId="7" fillId="0" borderId="1" xfId="0" applyNumberFormat="1" applyFont="1" applyFill="1" applyBorder="1"/>
    <xf numFmtId="3" fontId="0" fillId="0" borderId="0" xfId="0" applyNumberFormat="1" applyFill="1" applyBorder="1"/>
    <xf numFmtId="3" fontId="0" fillId="0" borderId="1" xfId="0" applyNumberFormat="1" applyFill="1" applyBorder="1"/>
    <xf numFmtId="0" fontId="0" fillId="0" borderId="1" xfId="0" applyFont="1" applyFill="1" applyBorder="1" applyAlignment="1">
      <alignment horizontal="left"/>
    </xf>
    <xf numFmtId="3" fontId="7" fillId="0" borderId="1" xfId="0" applyNumberFormat="1" applyFont="1" applyFill="1" applyBorder="1" applyAlignment="1">
      <alignment horizontal="right"/>
    </xf>
    <xf numFmtId="3" fontId="0" fillId="0" borderId="1" xfId="0" applyNumberFormat="1" applyFont="1" applyFill="1" applyBorder="1" applyAlignment="1">
      <alignment horizontal="right"/>
    </xf>
    <xf numFmtId="3" fontId="23" fillId="0" borderId="1" xfId="0" applyNumberFormat="1" applyFont="1" applyFill="1" applyBorder="1" applyAlignment="1">
      <alignment horizontal="right"/>
    </xf>
    <xf numFmtId="1" fontId="0" fillId="0" borderId="0" xfId="0" applyNumberFormat="1" applyFill="1" applyBorder="1"/>
    <xf numFmtId="1" fontId="22" fillId="0" borderId="1" xfId="0" applyNumberFormat="1" applyFont="1" applyFill="1" applyBorder="1"/>
    <xf numFmtId="0" fontId="5" fillId="0" borderId="1" xfId="0" applyFont="1" applyFill="1" applyBorder="1" applyAlignment="1">
      <alignment horizontal="left"/>
    </xf>
    <xf numFmtId="10" fontId="14" fillId="0" borderId="1" xfId="0" applyNumberFormat="1" applyFont="1" applyFill="1" applyBorder="1" applyAlignment="1">
      <alignment horizontal="right"/>
    </xf>
    <xf numFmtId="10" fontId="0" fillId="0" borderId="0" xfId="0" applyNumberFormat="1" applyFill="1" applyBorder="1"/>
    <xf numFmtId="10" fontId="22" fillId="0" borderId="1" xfId="0" applyNumberFormat="1" applyFont="1" applyFill="1" applyBorder="1"/>
    <xf numFmtId="3" fontId="14" fillId="0" borderId="1" xfId="0" applyNumberFormat="1" applyFont="1" applyFill="1" applyBorder="1" applyAlignment="1">
      <alignment horizontal="right"/>
    </xf>
    <xf numFmtId="0" fontId="16" fillId="5" borderId="1" xfId="0" applyFont="1" applyFill="1" applyBorder="1" applyAlignment="1" applyProtection="1">
      <alignment horizontal="left"/>
      <protection locked="0"/>
    </xf>
    <xf numFmtId="3" fontId="16" fillId="5" borderId="1" xfId="0" applyNumberFormat="1" applyFont="1" applyFill="1" applyBorder="1" applyAlignment="1" applyProtection="1">
      <alignment horizontal="left"/>
    </xf>
    <xf numFmtId="2" fontId="16" fillId="2" borderId="1" xfId="0" applyNumberFormat="1" applyFont="1" applyFill="1" applyBorder="1" applyAlignment="1" applyProtection="1">
      <alignment horizontal="right"/>
      <protection locked="0"/>
    </xf>
    <xf numFmtId="165" fontId="16" fillId="2" borderId="1" xfId="0" applyNumberFormat="1" applyFont="1" applyFill="1" applyBorder="1" applyAlignment="1" applyProtection="1"/>
    <xf numFmtId="37" fontId="16" fillId="5" borderId="1" xfId="0" applyNumberFormat="1" applyFont="1" applyFill="1" applyBorder="1" applyAlignment="1" applyProtection="1">
      <alignment horizontal="left"/>
    </xf>
    <xf numFmtId="0" fontId="16" fillId="2" borderId="1" xfId="0" applyFont="1" applyFill="1" applyBorder="1" applyAlignment="1" applyProtection="1">
      <alignment horizontal="left"/>
      <protection locked="0"/>
    </xf>
    <xf numFmtId="168" fontId="16" fillId="2" borderId="1" xfId="0" applyNumberFormat="1" applyFont="1" applyFill="1" applyBorder="1" applyAlignment="1" applyProtection="1">
      <alignment horizontal="left"/>
    </xf>
    <xf numFmtId="0" fontId="16" fillId="0" borderId="1" xfId="0" applyFont="1" applyFill="1" applyBorder="1" applyAlignment="1" applyProtection="1">
      <alignment horizontal="right"/>
      <protection locked="0"/>
    </xf>
    <xf numFmtId="0" fontId="27" fillId="0" borderId="0" xfId="0" applyFont="1" applyBorder="1"/>
    <xf numFmtId="0" fontId="5" fillId="3" borderId="0" xfId="0" applyFont="1" applyFill="1" applyBorder="1" applyAlignment="1" applyProtection="1">
      <alignment horizontal="left" wrapText="1"/>
      <protection locked="0"/>
    </xf>
    <xf numFmtId="0" fontId="9" fillId="3" borderId="0" xfId="0" applyFont="1" applyFill="1" applyAlignment="1">
      <alignment horizontal="left"/>
    </xf>
    <xf numFmtId="0" fontId="10" fillId="3" borderId="0" xfId="0" applyFont="1" applyFill="1" applyAlignment="1">
      <alignment horizontal="left"/>
    </xf>
    <xf numFmtId="0" fontId="0" fillId="3" borderId="0" xfId="0" applyFill="1" applyAlignment="1">
      <alignment horizontal="right"/>
    </xf>
    <xf numFmtId="0" fontId="17" fillId="3" borderId="0" xfId="0" applyFont="1" applyFill="1" applyBorder="1" applyAlignment="1">
      <alignment horizontal="right"/>
    </xf>
    <xf numFmtId="0" fontId="11" fillId="3" borderId="0" xfId="0" applyFont="1" applyFill="1" applyBorder="1" applyAlignment="1">
      <alignment horizontal="right"/>
    </xf>
    <xf numFmtId="0" fontId="5" fillId="3" borderId="0" xfId="0" applyFont="1" applyFill="1" applyBorder="1" applyAlignment="1" applyProtection="1">
      <alignment horizontal="right" wrapText="1"/>
      <protection locked="0"/>
    </xf>
    <xf numFmtId="0" fontId="12" fillId="3" borderId="0" xfId="0" applyFont="1" applyFill="1" applyAlignment="1">
      <alignment horizontal="right" indent="3"/>
    </xf>
    <xf numFmtId="0" fontId="9" fillId="3" borderId="0" xfId="0" applyFont="1" applyFill="1" applyAlignment="1">
      <alignment horizontal="right"/>
    </xf>
    <xf numFmtId="0" fontId="10" fillId="3" borderId="0" xfId="0" applyFont="1" applyFill="1" applyAlignment="1">
      <alignment horizontal="right"/>
    </xf>
    <xf numFmtId="0" fontId="13" fillId="3" borderId="0" xfId="0" applyFont="1" applyFill="1" applyAlignment="1">
      <alignment horizontal="right" indent="6"/>
    </xf>
    <xf numFmtId="0" fontId="9" fillId="3" borderId="0" xfId="0" applyFont="1" applyFill="1" applyAlignment="1">
      <alignment horizontal="right" indent="6"/>
    </xf>
    <xf numFmtId="0" fontId="7" fillId="0" borderId="0" xfId="0" applyFont="1" applyFill="1" applyBorder="1" applyAlignment="1">
      <alignment horizontal="right"/>
    </xf>
    <xf numFmtId="0" fontId="5" fillId="0" borderId="0" xfId="0" applyFont="1" applyFill="1" applyBorder="1" applyAlignment="1" applyProtection="1">
      <alignment horizontal="right"/>
      <protection locked="0"/>
    </xf>
    <xf numFmtId="0" fontId="15" fillId="0" borderId="0" xfId="0" applyFont="1" applyFill="1" applyBorder="1" applyAlignment="1">
      <alignment horizontal="left"/>
    </xf>
    <xf numFmtId="3" fontId="7" fillId="0" borderId="0" xfId="0" applyNumberFormat="1" applyFont="1" applyFill="1" applyBorder="1" applyAlignment="1">
      <alignment horizontal="right"/>
    </xf>
    <xf numFmtId="9" fontId="5" fillId="0" borderId="0" xfId="0" applyNumberFormat="1" applyFont="1" applyFill="1" applyBorder="1" applyAlignment="1" applyProtection="1">
      <alignment horizontal="right"/>
      <protection locked="0"/>
    </xf>
    <xf numFmtId="0" fontId="15" fillId="0" borderId="0" xfId="0" applyFont="1" applyFill="1" applyBorder="1" applyAlignment="1"/>
    <xf numFmtId="3" fontId="8" fillId="0" borderId="0" xfId="0" applyNumberFormat="1" applyFont="1" applyFill="1" applyBorder="1" applyAlignment="1">
      <alignment horizontal="right"/>
    </xf>
    <xf numFmtId="3" fontId="5" fillId="0" borderId="0" xfId="1" applyNumberFormat="1" applyFont="1" applyFill="1" applyBorder="1" applyAlignment="1">
      <alignment horizontal="right"/>
      <protection locked="0"/>
    </xf>
    <xf numFmtId="10" fontId="7" fillId="0" borderId="0" xfId="0" applyNumberFormat="1" applyFont="1" applyFill="1" applyBorder="1" applyAlignment="1">
      <alignment horizontal="right"/>
    </xf>
    <xf numFmtId="0" fontId="28" fillId="0" borderId="0" xfId="0" applyFont="1" applyFill="1" applyBorder="1" applyAlignment="1">
      <alignment horizontal="left"/>
    </xf>
    <xf numFmtId="3" fontId="0" fillId="0" borderId="0" xfId="0" applyNumberFormat="1" applyFont="1" applyFill="1" applyBorder="1" applyAlignment="1" applyProtection="1">
      <alignment horizontal="right"/>
    </xf>
    <xf numFmtId="3" fontId="7" fillId="0" borderId="0" xfId="1" applyNumberFormat="1" applyFont="1" applyFill="1" applyBorder="1" applyAlignment="1">
      <alignment horizontal="right"/>
      <protection locked="0"/>
    </xf>
    <xf numFmtId="0" fontId="5" fillId="0" borderId="0" xfId="0" applyFont="1" applyFill="1" applyBorder="1" applyAlignment="1" applyProtection="1">
      <alignment horizontal="left" wrapText="1"/>
      <protection locked="0"/>
    </xf>
    <xf numFmtId="0" fontId="5" fillId="0" borderId="0" xfId="0" applyFont="1" applyFill="1" applyBorder="1" applyAlignment="1" applyProtection="1">
      <alignment horizontal="right" wrapText="1"/>
      <protection locked="0"/>
    </xf>
    <xf numFmtId="0" fontId="3" fillId="0" borderId="0" xfId="0" applyFont="1" applyFill="1" applyBorder="1"/>
    <xf numFmtId="0" fontId="0" fillId="0" borderId="0" xfId="0" applyFill="1" applyBorder="1" applyAlignment="1">
      <alignment horizontal="left"/>
    </xf>
    <xf numFmtId="0" fontId="0" fillId="0" borderId="0" xfId="0" applyFill="1" applyBorder="1" applyAlignment="1">
      <alignment horizontal="right"/>
    </xf>
    <xf numFmtId="0" fontId="0" fillId="3" borderId="0" xfId="0" applyFill="1" applyBorder="1" applyAlignment="1">
      <alignment horizontal="right"/>
    </xf>
    <xf numFmtId="0" fontId="5" fillId="0" borderId="0" xfId="0" applyFont="1" applyFill="1" applyBorder="1" applyAlignment="1">
      <alignment horizontal="left"/>
    </xf>
    <xf numFmtId="0" fontId="5" fillId="0" borderId="0" xfId="0" applyFont="1" applyFill="1" applyBorder="1" applyAlignment="1">
      <alignment horizontal="right"/>
    </xf>
    <xf numFmtId="165" fontId="5" fillId="0" borderId="0" xfId="0" applyNumberFormat="1" applyFont="1" applyFill="1" applyBorder="1" applyAlignment="1">
      <alignment horizontal="right"/>
    </xf>
    <xf numFmtId="166" fontId="0" fillId="0" borderId="0" xfId="0" applyNumberFormat="1" applyFont="1" applyFill="1" applyBorder="1" applyAlignment="1">
      <alignment horizontal="right"/>
    </xf>
    <xf numFmtId="0" fontId="16" fillId="3" borderId="0" xfId="0" applyFont="1" applyFill="1" applyBorder="1" applyAlignment="1">
      <alignment horizontal="right"/>
    </xf>
    <xf numFmtId="0" fontId="0" fillId="3" borderId="0" xfId="0" applyFont="1" applyFill="1" applyBorder="1" applyAlignment="1">
      <alignment horizontal="right"/>
    </xf>
    <xf numFmtId="166" fontId="0" fillId="3" borderId="0" xfId="0" applyNumberFormat="1" applyFont="1" applyFill="1" applyBorder="1" applyAlignment="1">
      <alignment horizontal="left"/>
    </xf>
    <xf numFmtId="3" fontId="0" fillId="0" borderId="0" xfId="0" applyNumberFormat="1" applyFont="1" applyFill="1" applyBorder="1" applyAlignment="1" applyProtection="1"/>
    <xf numFmtId="10" fontId="0" fillId="0" borderId="0" xfId="0" applyNumberFormat="1" applyFont="1" applyFill="1" applyBorder="1" applyAlignment="1" applyProtection="1"/>
    <xf numFmtId="0" fontId="12" fillId="3" borderId="0" xfId="0" applyFont="1" applyFill="1" applyBorder="1" applyAlignment="1">
      <alignment horizontal="left" indent="3"/>
    </xf>
    <xf numFmtId="0" fontId="12" fillId="3" borderId="0" xfId="0" applyFont="1" applyFill="1" applyBorder="1" applyAlignment="1">
      <alignment horizontal="right" indent="3"/>
    </xf>
    <xf numFmtId="0" fontId="9" fillId="3" borderId="0" xfId="0" applyFont="1" applyFill="1" applyBorder="1" applyAlignment="1">
      <alignment horizontal="left"/>
    </xf>
    <xf numFmtId="0" fontId="9" fillId="3" borderId="0" xfId="0" applyFont="1" applyFill="1" applyBorder="1" applyAlignment="1">
      <alignment horizontal="right"/>
    </xf>
    <xf numFmtId="0" fontId="10" fillId="3" borderId="0" xfId="0" applyFont="1" applyFill="1" applyBorder="1" applyAlignment="1">
      <alignment horizontal="left"/>
    </xf>
    <xf numFmtId="0" fontId="10" fillId="3" borderId="0" xfId="0" applyFont="1" applyFill="1" applyBorder="1" applyAlignment="1">
      <alignment horizontal="right"/>
    </xf>
    <xf numFmtId="0" fontId="13" fillId="3" borderId="0" xfId="0" applyFont="1" applyFill="1" applyBorder="1" applyAlignment="1">
      <alignment horizontal="left" indent="6"/>
    </xf>
    <xf numFmtId="0" fontId="13" fillId="3" borderId="0" xfId="0" applyFont="1" applyFill="1" applyBorder="1" applyAlignment="1">
      <alignment horizontal="right" indent="6"/>
    </xf>
    <xf numFmtId="0" fontId="9" fillId="3" borderId="0" xfId="0" applyFont="1" applyFill="1" applyBorder="1" applyAlignment="1">
      <alignment horizontal="left" indent="6"/>
    </xf>
    <xf numFmtId="0" fontId="9" fillId="3" borderId="0" xfId="0" applyFont="1" applyFill="1" applyBorder="1" applyAlignment="1">
      <alignment horizontal="right" indent="6"/>
    </xf>
    <xf numFmtId="0" fontId="0" fillId="0" borderId="0" xfId="0" applyFont="1" applyFill="1" applyBorder="1"/>
    <xf numFmtId="0" fontId="0" fillId="11" borderId="0" xfId="0" applyFill="1" applyBorder="1" applyAlignment="1">
      <alignment horizontal="left"/>
    </xf>
    <xf numFmtId="3" fontId="0" fillId="11" borderId="0" xfId="0" applyNumberFormat="1" applyFill="1" applyBorder="1" applyAlignment="1">
      <alignment horizontal="right"/>
    </xf>
    <xf numFmtId="10" fontId="0" fillId="11" borderId="0" xfId="0" applyNumberFormat="1" applyFill="1" applyBorder="1" applyAlignment="1">
      <alignment horizontal="right"/>
    </xf>
    <xf numFmtId="3" fontId="0" fillId="3" borderId="0" xfId="0" applyNumberFormat="1" applyFill="1" applyBorder="1"/>
    <xf numFmtId="0" fontId="16" fillId="0" borderId="0" xfId="0" applyFont="1" applyFill="1" applyBorder="1" applyAlignment="1">
      <alignment wrapText="1"/>
    </xf>
    <xf numFmtId="0" fontId="16" fillId="0" borderId="0" xfId="0" applyFont="1" applyFill="1" applyBorder="1" applyAlignment="1">
      <alignment horizontal="left" wrapText="1"/>
    </xf>
    <xf numFmtId="0" fontId="16" fillId="0" borderId="0" xfId="0" applyFont="1" applyFill="1" applyBorder="1" applyAlignment="1">
      <alignment horizontal="right" wrapText="1"/>
    </xf>
    <xf numFmtId="3" fontId="0" fillId="3" borderId="0" xfId="0" applyNumberFormat="1" applyFill="1" applyBorder="1" applyAlignment="1">
      <alignment horizontal="right"/>
    </xf>
    <xf numFmtId="3" fontId="5" fillId="3" borderId="0" xfId="0" applyNumberFormat="1" applyFont="1" applyFill="1" applyBorder="1" applyAlignment="1">
      <alignment horizontal="right"/>
    </xf>
    <xf numFmtId="10" fontId="5" fillId="3" borderId="0" xfId="0" applyNumberFormat="1" applyFont="1" applyFill="1" applyBorder="1" applyAlignment="1">
      <alignment horizontal="right"/>
    </xf>
    <xf numFmtId="0" fontId="16" fillId="0" borderId="0" xfId="0" applyFont="1" applyFill="1" applyBorder="1" applyAlignment="1">
      <alignment horizontal="right"/>
    </xf>
    <xf numFmtId="3" fontId="16" fillId="0" borderId="0" xfId="0" applyNumberFormat="1" applyFont="1" applyFill="1" applyBorder="1"/>
    <xf numFmtId="49" fontId="26" fillId="0" borderId="0" xfId="0" applyNumberFormat="1" applyFont="1" applyFill="1" applyBorder="1" applyAlignment="1">
      <alignment horizontal="left" vertical="top"/>
    </xf>
    <xf numFmtId="3" fontId="22" fillId="0" borderId="0" xfId="0" applyNumberFormat="1" applyFont="1" applyFill="1" applyBorder="1" applyAlignment="1">
      <alignment horizontal="right"/>
    </xf>
    <xf numFmtId="3" fontId="5" fillId="0" borderId="0" xfId="0" applyNumberFormat="1" applyFont="1" applyBorder="1" applyAlignment="1">
      <alignment vertical="top"/>
    </xf>
    <xf numFmtId="0" fontId="5" fillId="0" borderId="0" xfId="0" applyFont="1" applyBorder="1"/>
    <xf numFmtId="3" fontId="5" fillId="0" borderId="0" xfId="0" applyNumberFormat="1" applyFont="1" applyBorder="1" applyAlignment="1">
      <alignment horizontal="right"/>
    </xf>
    <xf numFmtId="3" fontId="5" fillId="0" borderId="0" xfId="0" applyNumberFormat="1" applyFont="1" applyBorder="1"/>
    <xf numFmtId="3" fontId="5" fillId="0" borderId="0" xfId="0" applyNumberFormat="1" applyFont="1" applyFill="1" applyBorder="1" applyAlignment="1">
      <alignment horizontal="center"/>
    </xf>
    <xf numFmtId="3" fontId="5" fillId="0" borderId="0" xfId="0" applyNumberFormat="1" applyFont="1" applyFill="1" applyBorder="1"/>
    <xf numFmtId="0" fontId="5" fillId="0" borderId="0" xfId="0" applyNumberFormat="1" applyFont="1" applyBorder="1" applyAlignment="1">
      <alignment vertical="top"/>
    </xf>
    <xf numFmtId="3" fontId="5" fillId="0" borderId="0" xfId="0" applyNumberFormat="1" applyFont="1" applyBorder="1" applyAlignment="1">
      <alignment horizontal="right" vertical="top"/>
    </xf>
    <xf numFmtId="0" fontId="2" fillId="0" borderId="0" xfId="0" applyFont="1" applyFill="1" applyBorder="1"/>
    <xf numFmtId="0" fontId="2" fillId="0" borderId="0" xfId="0" applyFont="1" applyFill="1" applyBorder="1" applyAlignment="1">
      <alignment horizontal="left"/>
    </xf>
    <xf numFmtId="0" fontId="2" fillId="0" borderId="0" xfId="0" applyFont="1" applyFill="1" applyBorder="1" applyAlignment="1">
      <alignment horizontal="right"/>
    </xf>
    <xf numFmtId="3" fontId="7" fillId="0" borderId="0" xfId="0" applyNumberFormat="1" applyFont="1" applyFill="1" applyBorder="1"/>
    <xf numFmtId="3" fontId="2" fillId="0" borderId="0" xfId="0" applyNumberFormat="1" applyFont="1" applyFill="1" applyBorder="1"/>
    <xf numFmtId="0" fontId="23" fillId="12" borderId="1" xfId="0" applyFont="1" applyFill="1" applyBorder="1" applyAlignment="1">
      <alignment horizontal="left" textRotation="45"/>
    </xf>
    <xf numFmtId="166" fontId="0" fillId="0" borderId="0" xfId="0" applyNumberFormat="1" applyAlignment="1">
      <alignment horizontal="right"/>
    </xf>
    <xf numFmtId="165" fontId="0" fillId="0" borderId="0" xfId="0" applyNumberFormat="1" applyFill="1" applyBorder="1"/>
    <xf numFmtId="3" fontId="0" fillId="11" borderId="0" xfId="0" applyNumberFormat="1" applyFill="1" applyBorder="1" applyAlignment="1">
      <alignment horizontal="left"/>
    </xf>
    <xf numFmtId="0" fontId="23" fillId="12" borderId="1" xfId="0" applyFont="1" applyFill="1" applyBorder="1" applyAlignment="1">
      <alignment horizontal="left" textRotation="45" wrapText="1"/>
    </xf>
    <xf numFmtId="0" fontId="0" fillId="0" borderId="0" xfId="0" applyFont="1" applyFill="1" applyBorder="1" applyAlignment="1">
      <alignment horizontal="left"/>
    </xf>
    <xf numFmtId="49" fontId="0" fillId="0" borderId="0" xfId="0" applyNumberFormat="1" applyFont="1" applyAlignment="1">
      <alignment vertical="top"/>
    </xf>
    <xf numFmtId="0" fontId="0" fillId="0" borderId="0" xfId="0" applyNumberFormat="1" applyFont="1" applyAlignment="1">
      <alignment vertical="top"/>
    </xf>
    <xf numFmtId="0" fontId="0" fillId="0" borderId="0" xfId="0" applyFill="1" applyBorder="1" applyAlignment="1">
      <alignment wrapText="1"/>
    </xf>
    <xf numFmtId="0" fontId="0" fillId="3" borderId="0" xfId="0" applyFill="1" applyBorder="1" applyAlignment="1">
      <alignment wrapText="1"/>
    </xf>
    <xf numFmtId="0" fontId="0" fillId="0" borderId="0" xfId="0" applyAlignment="1">
      <alignment wrapText="1"/>
    </xf>
    <xf numFmtId="49" fontId="0" fillId="0" borderId="0" xfId="0" applyNumberFormat="1" applyFont="1" applyAlignment="1">
      <alignment vertical="top" wrapText="1"/>
    </xf>
    <xf numFmtId="0" fontId="2" fillId="0" borderId="0" xfId="0" applyFont="1" applyFill="1" applyBorder="1" applyAlignment="1">
      <alignment wrapText="1"/>
    </xf>
    <xf numFmtId="3" fontId="0" fillId="0" borderId="0" xfId="0" applyNumberFormat="1" applyFill="1" applyBorder="1" applyAlignment="1">
      <alignment wrapText="1"/>
    </xf>
    <xf numFmtId="3" fontId="0" fillId="3" borderId="0" xfId="0" applyNumberFormat="1" applyFill="1" applyBorder="1" applyAlignment="1">
      <alignment wrapText="1"/>
    </xf>
    <xf numFmtId="3" fontId="16" fillId="0" borderId="0" xfId="0" applyNumberFormat="1" applyFont="1" applyFill="1" applyBorder="1" applyAlignment="1">
      <alignment wrapText="1"/>
    </xf>
    <xf numFmtId="3" fontId="22" fillId="0" borderId="0" xfId="0" applyNumberFormat="1" applyFont="1" applyFill="1" applyBorder="1" applyAlignment="1">
      <alignment wrapText="1"/>
    </xf>
    <xf numFmtId="3" fontId="5" fillId="0" borderId="0" xfId="0" applyNumberFormat="1" applyFont="1" applyFill="1" applyBorder="1" applyAlignment="1">
      <alignment horizontal="right" wrapText="1"/>
    </xf>
    <xf numFmtId="3" fontId="7" fillId="0" borderId="0" xfId="0" applyNumberFormat="1" applyFont="1" applyFill="1" applyBorder="1" applyAlignment="1">
      <alignment horizontal="center" wrapText="1"/>
    </xf>
    <xf numFmtId="3" fontId="2" fillId="0" borderId="0" xfId="0" applyNumberFormat="1" applyFont="1" applyFill="1" applyBorder="1" applyAlignment="1">
      <alignment wrapText="1"/>
    </xf>
    <xf numFmtId="0" fontId="30" fillId="0" borderId="0" xfId="0" applyFont="1" applyFill="1" applyBorder="1" applyAlignment="1">
      <alignment wrapText="1"/>
    </xf>
    <xf numFmtId="3" fontId="5" fillId="0" borderId="0" xfId="0" applyNumberFormat="1" applyFont="1" applyFill="1" applyBorder="1" applyAlignment="1">
      <alignment horizontal="left" wrapText="1"/>
    </xf>
    <xf numFmtId="1" fontId="7" fillId="0" borderId="0" xfId="0" applyNumberFormat="1" applyFont="1" applyFill="1" applyBorder="1" applyAlignment="1">
      <alignment horizontal="center" wrapText="1"/>
    </xf>
    <xf numFmtId="0" fontId="31" fillId="13" borderId="1" xfId="0" applyFont="1" applyFill="1" applyBorder="1" applyAlignment="1">
      <alignment horizontal="left" textRotation="45" wrapText="1"/>
    </xf>
    <xf numFmtId="0" fontId="1" fillId="0" borderId="0" xfId="0" applyFont="1"/>
    <xf numFmtId="49" fontId="1" fillId="0" borderId="1" xfId="0" applyNumberFormat="1" applyFont="1" applyBorder="1" applyAlignment="1">
      <alignment vertical="top"/>
    </xf>
    <xf numFmtId="0" fontId="1" fillId="0" borderId="1" xfId="0" applyFont="1" applyBorder="1"/>
    <xf numFmtId="169" fontId="1" fillId="0" borderId="1" xfId="0" applyNumberFormat="1" applyFont="1" applyBorder="1" applyAlignment="1">
      <alignment vertical="top"/>
    </xf>
    <xf numFmtId="0" fontId="1" fillId="0" borderId="0" xfId="0" applyFont="1" applyFill="1"/>
    <xf numFmtId="0" fontId="28" fillId="0" borderId="0" xfId="0" applyFont="1"/>
    <xf numFmtId="170" fontId="0" fillId="0" borderId="0" xfId="0" applyNumberFormat="1" applyFont="1" applyAlignment="1">
      <alignment vertical="top"/>
    </xf>
    <xf numFmtId="0" fontId="28" fillId="0" borderId="1" xfId="0" applyFont="1" applyBorder="1"/>
    <xf numFmtId="164" fontId="0" fillId="0" borderId="0" xfId="0" applyNumberFormat="1" applyFont="1" applyAlignment="1">
      <alignment vertical="top"/>
    </xf>
    <xf numFmtId="49" fontId="1" fillId="0" borderId="2" xfId="0" applyNumberFormat="1" applyFont="1" applyBorder="1" applyAlignment="1">
      <alignment vertical="top"/>
    </xf>
    <xf numFmtId="0" fontId="1" fillId="0" borderId="2" xfId="0" applyFont="1" applyBorder="1"/>
    <xf numFmtId="169" fontId="1" fillId="0" borderId="2" xfId="0" applyNumberFormat="1" applyFont="1" applyBorder="1" applyAlignment="1">
      <alignment vertical="top"/>
    </xf>
    <xf numFmtId="169" fontId="1" fillId="0" borderId="1" xfId="0" applyNumberFormat="1" applyFont="1" applyBorder="1"/>
    <xf numFmtId="49" fontId="1" fillId="0" borderId="1" xfId="0" applyNumberFormat="1" applyFont="1" applyFill="1" applyBorder="1" applyAlignment="1">
      <alignment vertical="top"/>
    </xf>
    <xf numFmtId="0" fontId="1" fillId="0" borderId="1" xfId="0" applyFont="1" applyFill="1" applyBorder="1"/>
    <xf numFmtId="49" fontId="1" fillId="0" borderId="1" xfId="0" applyNumberFormat="1" applyFont="1" applyFill="1" applyBorder="1"/>
    <xf numFmtId="0" fontId="28" fillId="0" borderId="0" xfId="0" applyFont="1" applyBorder="1"/>
    <xf numFmtId="0" fontId="1" fillId="0" borderId="0" xfId="0" applyFont="1" applyFill="1" applyBorder="1"/>
    <xf numFmtId="0" fontId="1" fillId="0" borderId="0" xfId="0" applyFont="1" applyBorder="1"/>
    <xf numFmtId="0" fontId="1" fillId="0" borderId="1" xfId="0" applyFont="1" applyBorder="1" applyAlignment="1">
      <alignment vertical="top"/>
    </xf>
    <xf numFmtId="49" fontId="1" fillId="0" borderId="1" xfId="0" applyNumberFormat="1" applyFont="1" applyBorder="1"/>
    <xf numFmtId="0" fontId="28" fillId="0" borderId="1" xfId="0" applyFont="1" applyBorder="1" applyAlignment="1">
      <alignment vertical="top"/>
    </xf>
    <xf numFmtId="49" fontId="28" fillId="0" borderId="1" xfId="0" applyNumberFormat="1" applyFont="1" applyBorder="1"/>
    <xf numFmtId="49" fontId="28" fillId="0" borderId="1" xfId="0" applyNumberFormat="1" applyFont="1" applyBorder="1" applyAlignment="1">
      <alignment vertical="top"/>
    </xf>
    <xf numFmtId="0" fontId="0" fillId="0" borderId="1" xfId="0" applyFont="1" applyBorder="1" applyAlignment="1">
      <alignment vertical="top"/>
    </xf>
    <xf numFmtId="0" fontId="0" fillId="0" borderId="1" xfId="0" applyFont="1" applyBorder="1" applyAlignment="1">
      <alignment vertical="top" wrapText="1"/>
    </xf>
    <xf numFmtId="49" fontId="0" fillId="0" borderId="1" xfId="0" applyNumberFormat="1" applyBorder="1"/>
    <xf numFmtId="169" fontId="0" fillId="0" borderId="1" xfId="0" applyNumberFormat="1" applyBorder="1"/>
    <xf numFmtId="49" fontId="5" fillId="3" borderId="0" xfId="0" applyNumberFormat="1" applyFont="1" applyFill="1" applyBorder="1" applyAlignment="1">
      <alignment horizontal="left"/>
    </xf>
    <xf numFmtId="0" fontId="5" fillId="3" borderId="0" xfId="0" applyFont="1" applyFill="1" applyBorder="1" applyAlignment="1">
      <alignment horizontal="right"/>
    </xf>
  </cellXfs>
  <cellStyles count="144">
    <cellStyle name="Default" xfId="1"/>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Normal" xfId="0" builtinId="0"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jp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g"/><Relationship Id="rId5" Type="http://schemas.openxmlformats.org/officeDocument/2006/relationships/image" Target="../media/image5.jpeg"/><Relationship Id="rId10" Type="http://schemas.openxmlformats.org/officeDocument/2006/relationships/image" Target="../media/image10.jpg"/><Relationship Id="rId4" Type="http://schemas.openxmlformats.org/officeDocument/2006/relationships/image" Target="../media/image4.png"/><Relationship Id="rId9" Type="http://schemas.openxmlformats.org/officeDocument/2006/relationships/image" Target="../media/image9.jpg"/></Relationships>
</file>

<file path=xl/drawings/drawing1.xml><?xml version="1.0" encoding="utf-8"?>
<xdr:wsDr xmlns:xdr="http://schemas.openxmlformats.org/drawingml/2006/spreadsheetDrawing" xmlns:a="http://schemas.openxmlformats.org/drawingml/2006/main">
  <xdr:twoCellAnchor>
    <xdr:from>
      <xdr:col>0</xdr:col>
      <xdr:colOff>139903</xdr:colOff>
      <xdr:row>1</xdr:row>
      <xdr:rowOff>80897</xdr:rowOff>
    </xdr:from>
    <xdr:to>
      <xdr:col>2</xdr:col>
      <xdr:colOff>1093894</xdr:colOff>
      <xdr:row>6</xdr:row>
      <xdr:rowOff>110067</xdr:rowOff>
    </xdr:to>
    <xdr:grpSp>
      <xdr:nvGrpSpPr>
        <xdr:cNvPr id="2565" name="Group 3"/>
        <xdr:cNvGrpSpPr>
          <a:grpSpLocks/>
        </xdr:cNvGrpSpPr>
      </xdr:nvGrpSpPr>
      <xdr:grpSpPr bwMode="auto">
        <a:xfrm>
          <a:off x="139903" y="240917"/>
          <a:ext cx="5777451" cy="829270"/>
          <a:chOff x="60250" y="1600820"/>
          <a:chExt cx="3602426" cy="951594"/>
        </a:xfrm>
      </xdr:grpSpPr>
      <xdr:sp macro="" textlink="">
        <xdr:nvSpPr>
          <xdr:cNvPr id="6" name="TextBox 5"/>
          <xdr:cNvSpPr txBox="1"/>
        </xdr:nvSpPr>
        <xdr:spPr bwMode="auto">
          <a:xfrm>
            <a:off x="1866973" y="1644414"/>
            <a:ext cx="1795703" cy="374458"/>
          </a:xfrm>
          <a:prstGeom prst="rect">
            <a:avLst/>
          </a:prstGeom>
          <a:solidFill>
            <a:schemeClr val="lt1"/>
          </a:solidFill>
          <a:ln w="9525" cmpd="sng">
            <a:solidFill>
              <a:schemeClr val="accent4">
                <a:lumMod val="40000"/>
                <a:lumOff val="60000"/>
              </a:schemeClr>
            </a:solidFill>
          </a:ln>
          <a:effectLst>
            <a:outerShdw blurRad="50800" dist="38100" dir="2700000" algn="tl" rotWithShape="0">
              <a:schemeClr val="accent4">
                <a:lumMod val="75000"/>
                <a:alpha val="43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Arial"/>
                <a:cs typeface="Arial"/>
              </a:rPr>
              <a:t>Audio News Release</a:t>
            </a:r>
            <a:r>
              <a:rPr lang="en-US" sz="1000" b="1" baseline="0">
                <a:latin typeface="Arial"/>
                <a:cs typeface="Arial"/>
              </a:rPr>
              <a:t> Final Report</a:t>
            </a:r>
          </a:p>
          <a:p>
            <a:endParaRPr lang="en-US" sz="1000" baseline="0">
              <a:latin typeface="Arial"/>
              <a:cs typeface="Arial"/>
            </a:endParaRPr>
          </a:p>
        </xdr:txBody>
      </xdr:sp>
      <xdr:pic>
        <xdr:nvPicPr>
          <xdr:cNvPr id="2567"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250" y="1600820"/>
            <a:ext cx="1663408" cy="95159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clientData/>
  </xdr:twoCellAnchor>
  <xdr:twoCellAnchor>
    <xdr:from>
      <xdr:col>1</xdr:col>
      <xdr:colOff>47413</xdr:colOff>
      <xdr:row>23</xdr:row>
      <xdr:rowOff>143918</xdr:rowOff>
    </xdr:from>
    <xdr:to>
      <xdr:col>4</xdr:col>
      <xdr:colOff>1193801</xdr:colOff>
      <xdr:row>23</xdr:row>
      <xdr:rowOff>465651</xdr:rowOff>
    </xdr:to>
    <xdr:sp macro="" textlink="">
      <xdr:nvSpPr>
        <xdr:cNvPr id="2" name="TextBox 1"/>
        <xdr:cNvSpPr txBox="1"/>
      </xdr:nvSpPr>
      <xdr:spPr>
        <a:xfrm>
          <a:off x="301413" y="4038585"/>
          <a:ext cx="7623388" cy="3217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i="1">
              <a:latin typeface="Arial"/>
              <a:cs typeface="Arial"/>
            </a:rPr>
            <a:t>* Some affiliates</a:t>
          </a:r>
          <a:r>
            <a:rPr lang="en-US" sz="900" i="1" baseline="0">
              <a:latin typeface="Arial"/>
              <a:cs typeface="Arial"/>
            </a:rPr>
            <a:t> air the program </a:t>
          </a:r>
          <a:r>
            <a:rPr lang="en-US" sz="900" i="1">
              <a:latin typeface="Arial"/>
              <a:cs typeface="Arial"/>
            </a:rPr>
            <a:t>more than once a week, which is why the number of airings is slightly more than the number of stations.</a:t>
          </a:r>
        </a:p>
      </xdr:txBody>
    </xdr:sp>
    <xdr:clientData/>
  </xdr:twoCellAnchor>
  <xdr:twoCellAnchor>
    <xdr:from>
      <xdr:col>1</xdr:col>
      <xdr:colOff>16932</xdr:colOff>
      <xdr:row>25</xdr:row>
      <xdr:rowOff>33867</xdr:rowOff>
    </xdr:from>
    <xdr:to>
      <xdr:col>5</xdr:col>
      <xdr:colOff>1236135</xdr:colOff>
      <xdr:row>26</xdr:row>
      <xdr:rowOff>91441</xdr:rowOff>
    </xdr:to>
    <xdr:sp macro="" textlink="">
      <xdr:nvSpPr>
        <xdr:cNvPr id="9" name="TextBox 8"/>
        <xdr:cNvSpPr txBox="1"/>
      </xdr:nvSpPr>
      <xdr:spPr>
        <a:xfrm>
          <a:off x="270932" y="5164667"/>
          <a:ext cx="8957736" cy="74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a:cs typeface="Arial"/>
            </a:rPr>
            <a:t>The approximately 12,000 radio stations in the United States value their air time at advertising rates between ten dollars and one thousand dollars per unit. A unit can be either a 60 second or 30 second placement. For the purposes of this report, we assign a conservative unit equivalency cost of $125.00 per placement. The actual value may be higher based the</a:t>
          </a:r>
          <a:r>
            <a:rPr lang="en-US" sz="1000" baseline="0">
              <a:latin typeface="Arial"/>
              <a:cs typeface="Arial"/>
            </a:rPr>
            <a:t> </a:t>
          </a:r>
          <a:r>
            <a:rPr lang="en-US" sz="1000">
              <a:latin typeface="Arial"/>
              <a:cs typeface="Arial"/>
            </a:rPr>
            <a:t>affiliate list and its significant penetration in the top 50 markets. Each audio news release aired on each affiliate station is considered one unit of placement.	</a:t>
          </a:r>
          <a:r>
            <a:rPr lang="en-US" sz="1000"/>
            <a:t>			</a:t>
          </a:r>
        </a:p>
      </xdr:txBody>
    </xdr:sp>
    <xdr:clientData/>
  </xdr:twoCellAnchor>
  <xdr:twoCellAnchor>
    <xdr:from>
      <xdr:col>1</xdr:col>
      <xdr:colOff>21163</xdr:colOff>
      <xdr:row>24</xdr:row>
      <xdr:rowOff>143934</xdr:rowOff>
    </xdr:from>
    <xdr:to>
      <xdr:col>5</xdr:col>
      <xdr:colOff>1253067</xdr:colOff>
      <xdr:row>25</xdr:row>
      <xdr:rowOff>15410</xdr:rowOff>
    </xdr:to>
    <xdr:sp macro="" textlink="">
      <xdr:nvSpPr>
        <xdr:cNvPr id="12" name="TextBox 11"/>
        <xdr:cNvSpPr txBox="1"/>
      </xdr:nvSpPr>
      <xdr:spPr>
        <a:xfrm>
          <a:off x="275163" y="7086601"/>
          <a:ext cx="8970437" cy="269409"/>
        </a:xfrm>
        <a:prstGeom prst="rect">
          <a:avLst/>
        </a:prstGeom>
        <a:solidFill>
          <a:schemeClr val="accent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Arial"/>
              <a:cs typeface="Arial"/>
            </a:rPr>
            <a:t>Cost</a:t>
          </a:r>
          <a:r>
            <a:rPr lang="en-US" sz="1000" b="1" baseline="0">
              <a:latin typeface="Arial"/>
              <a:cs typeface="Arial"/>
            </a:rPr>
            <a:t> Analysis and Ad Rate Equivalency:</a:t>
          </a:r>
          <a:endParaRPr lang="en-US" sz="1000" b="1">
            <a:latin typeface="Arial"/>
            <a:cs typeface="Arial"/>
          </a:endParaRPr>
        </a:p>
      </xdr:txBody>
    </xdr:sp>
    <xdr:clientData/>
  </xdr:twoCellAnchor>
  <xdr:twoCellAnchor>
    <xdr:from>
      <xdr:col>0</xdr:col>
      <xdr:colOff>186266</xdr:colOff>
      <xdr:row>8</xdr:row>
      <xdr:rowOff>126999</xdr:rowOff>
    </xdr:from>
    <xdr:to>
      <xdr:col>5</xdr:col>
      <xdr:colOff>1226650</xdr:colOff>
      <xdr:row>10</xdr:row>
      <xdr:rowOff>61975</xdr:rowOff>
    </xdr:to>
    <xdr:sp macro="" textlink="">
      <xdr:nvSpPr>
        <xdr:cNvPr id="13" name="TextBox 12"/>
        <xdr:cNvSpPr txBox="1"/>
      </xdr:nvSpPr>
      <xdr:spPr>
        <a:xfrm>
          <a:off x="186266" y="1612899"/>
          <a:ext cx="9015984" cy="265176"/>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Arial"/>
              <a:cs typeface="Arial"/>
            </a:rPr>
            <a:t>Placement and Reach Analysis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292727</xdr:colOff>
      <xdr:row>5</xdr:row>
      <xdr:rowOff>50800</xdr:rowOff>
    </xdr:to>
    <xdr:pic>
      <xdr:nvPicPr>
        <xdr:cNvPr id="1487"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31594" cy="812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3</xdr:col>
      <xdr:colOff>457200</xdr:colOff>
      <xdr:row>0</xdr:row>
      <xdr:rowOff>50800</xdr:rowOff>
    </xdr:from>
    <xdr:to>
      <xdr:col>11</xdr:col>
      <xdr:colOff>260774</xdr:colOff>
      <xdr:row>6</xdr:row>
      <xdr:rowOff>188809</xdr:rowOff>
    </xdr:to>
    <xdr:grpSp>
      <xdr:nvGrpSpPr>
        <xdr:cNvPr id="8" name="Group 7"/>
        <xdr:cNvGrpSpPr/>
      </xdr:nvGrpSpPr>
      <xdr:grpSpPr>
        <a:xfrm>
          <a:off x="2141220" y="50800"/>
          <a:ext cx="10372514" cy="1090509"/>
          <a:chOff x="2377440" y="62651"/>
          <a:chExt cx="11325014" cy="1052409"/>
        </a:xfrm>
      </xdr:grpSpPr>
      <xdr:sp macro="" textlink="">
        <xdr:nvSpPr>
          <xdr:cNvPr id="9" name="TextBox 8"/>
          <xdr:cNvSpPr txBox="1"/>
        </xdr:nvSpPr>
        <xdr:spPr>
          <a:xfrm>
            <a:off x="11566314" y="93954"/>
            <a:ext cx="2136140" cy="1021106"/>
          </a:xfrm>
          <a:prstGeom prst="rect">
            <a:avLst/>
          </a:prstGeom>
          <a:solidFill>
            <a:schemeClr val="lt1"/>
          </a:solidFill>
          <a:ln w="9525" cmpd="sng">
            <a:solidFill>
              <a:schemeClr val="accent4">
                <a:lumMod val="40000"/>
                <a:lumOff val="60000"/>
              </a:schemeClr>
            </a:solidFill>
          </a:ln>
          <a:effectLst>
            <a:outerShdw blurRad="50800" dist="38100" dir="2700000" algn="tl" rotWithShape="0">
              <a:schemeClr val="accent4">
                <a:lumMod val="75000"/>
                <a:alpha val="43000"/>
              </a:schemeClr>
            </a:outerShdw>
          </a:effectLst>
        </xdr:spPr>
        <xdr:style>
          <a:lnRef idx="0">
            <a:scrgbClr r="0" g="0" b="0"/>
          </a:lnRef>
          <a:fillRef idx="0">
            <a:scrgbClr r="0" g="0" b="0"/>
          </a:fillRef>
          <a:effectRef idx="0">
            <a:scrgbClr r="0" g="0" b="0"/>
          </a:effectRef>
          <a:fontRef idx="minor">
            <a:schemeClr val="dk1"/>
          </a:fontRef>
        </xdr:style>
        <xdr:txBody>
          <a:bodyPr wrap="square" rtlCol="0" anchor="t"/>
          <a:lstStyle>
            <a:lvl1pPr>
              <a:defRPr>
                <a:solidFill>
                  <a:schemeClr val="dk1"/>
                </a:solidFill>
                <a:latin typeface="+mn-lt"/>
                <a:ea typeface="+mn-ea"/>
                <a:cs typeface="+mn-cs"/>
              </a:defRPr>
            </a:lvl1pPr>
            <a:lvl2pPr>
              <a:defRPr>
                <a:solidFill>
                  <a:schemeClr val="dk1"/>
                </a:solidFill>
                <a:latin typeface="+mn-lt"/>
                <a:ea typeface="+mn-ea"/>
                <a:cs typeface="+mn-cs"/>
              </a:defRPr>
            </a:lvl2pPr>
            <a:lvl3pPr>
              <a:defRPr>
                <a:solidFill>
                  <a:schemeClr val="dk1"/>
                </a:solidFill>
                <a:latin typeface="+mn-lt"/>
                <a:ea typeface="+mn-ea"/>
                <a:cs typeface="+mn-cs"/>
              </a:defRPr>
            </a:lvl3pPr>
            <a:lvl4pPr>
              <a:defRPr>
                <a:solidFill>
                  <a:schemeClr val="dk1"/>
                </a:solidFill>
                <a:latin typeface="+mn-lt"/>
                <a:ea typeface="+mn-ea"/>
                <a:cs typeface="+mn-cs"/>
              </a:defRPr>
            </a:lvl4pPr>
            <a:lvl5pPr>
              <a:defRPr>
                <a:solidFill>
                  <a:schemeClr val="dk1"/>
                </a:solidFill>
                <a:latin typeface="+mn-lt"/>
                <a:ea typeface="+mn-ea"/>
                <a:cs typeface="+mn-cs"/>
              </a:defRPr>
            </a:lvl5pPr>
            <a:lvl6pPr>
              <a:defRPr>
                <a:solidFill>
                  <a:schemeClr val="dk1"/>
                </a:solidFill>
                <a:latin typeface="+mn-lt"/>
                <a:ea typeface="+mn-ea"/>
                <a:cs typeface="+mn-cs"/>
              </a:defRPr>
            </a:lvl6pPr>
            <a:lvl7pPr>
              <a:defRPr>
                <a:solidFill>
                  <a:schemeClr val="dk1"/>
                </a:solidFill>
                <a:latin typeface="+mn-lt"/>
                <a:ea typeface="+mn-ea"/>
                <a:cs typeface="+mn-cs"/>
              </a:defRPr>
            </a:lvl7pPr>
            <a:lvl8pPr>
              <a:defRPr>
                <a:solidFill>
                  <a:schemeClr val="dk1"/>
                </a:solidFill>
                <a:latin typeface="+mn-lt"/>
                <a:ea typeface="+mn-ea"/>
                <a:cs typeface="+mn-cs"/>
              </a:defRPr>
            </a:lvl8pPr>
            <a:lvl9pPr>
              <a:defRPr>
                <a:solidFill>
                  <a:schemeClr val="dk1"/>
                </a:solidFill>
                <a:latin typeface="+mn-lt"/>
                <a:ea typeface="+mn-ea"/>
                <a:cs typeface="+mn-cs"/>
              </a:defRPr>
            </a:lvl9pPr>
          </a:lstStyle>
          <a:p>
            <a:r>
              <a:rPr lang="en-US" sz="1000" b="1">
                <a:latin typeface="Arial"/>
                <a:cs typeface="Arial"/>
              </a:rPr>
              <a:t>Problem</a:t>
            </a:r>
            <a:r>
              <a:rPr lang="en-US" sz="1000" b="1" baseline="0">
                <a:latin typeface="Arial"/>
                <a:cs typeface="Arial"/>
              </a:rPr>
              <a:t> Seeing the Entire List?</a:t>
            </a:r>
            <a:endParaRPr lang="en-US" sz="1000" b="1">
              <a:latin typeface="Arial"/>
              <a:cs typeface="Arial"/>
            </a:endParaRPr>
          </a:p>
          <a:p>
            <a:endParaRPr lang="en-US" sz="1000">
              <a:latin typeface="Arial"/>
              <a:cs typeface="Arial"/>
            </a:endParaRPr>
          </a:p>
          <a:p>
            <a:r>
              <a:rPr lang="en-US" sz="1000">
                <a:latin typeface="Arial"/>
                <a:cs typeface="Arial"/>
              </a:rPr>
              <a:t>Some versions of Excel might</a:t>
            </a:r>
            <a:r>
              <a:rPr lang="en-US" sz="1000" baseline="0">
                <a:latin typeface="Arial"/>
                <a:cs typeface="Arial"/>
              </a:rPr>
              <a:t> not scroll properly. Try this fix: Go to Window and choose Unfreeze Panes.</a:t>
            </a:r>
            <a:endParaRPr lang="en-US" sz="1000">
              <a:latin typeface="Arial"/>
              <a:cs typeface="Arial"/>
            </a:endParaRPr>
          </a:p>
        </xdr:txBody>
      </xdr:sp>
      <xdr:sp macro="" textlink="">
        <xdr:nvSpPr>
          <xdr:cNvPr id="11" name="TextBox 10"/>
          <xdr:cNvSpPr txBox="1"/>
        </xdr:nvSpPr>
        <xdr:spPr bwMode="auto">
          <a:xfrm>
            <a:off x="2377440" y="62651"/>
            <a:ext cx="1610359" cy="338669"/>
          </a:xfrm>
          <a:prstGeom prst="rect">
            <a:avLst/>
          </a:prstGeom>
          <a:solidFill>
            <a:schemeClr val="lt1"/>
          </a:solidFill>
          <a:ln w="9525" cmpd="sng">
            <a:solidFill>
              <a:schemeClr val="accent4">
                <a:lumMod val="40000"/>
                <a:lumOff val="60000"/>
              </a:schemeClr>
            </a:solidFill>
          </a:ln>
          <a:effectLst>
            <a:outerShdw blurRad="50800" dist="38100" dir="2700000" algn="tl" rotWithShape="0">
              <a:schemeClr val="accent4">
                <a:lumMod val="75000"/>
                <a:alpha val="43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Arial"/>
                <a:cs typeface="Arial"/>
              </a:rPr>
              <a:t>Affiliate Radio Stations</a:t>
            </a:r>
            <a:endParaRPr lang="en-US" sz="1000" b="1" baseline="0">
              <a:latin typeface="Arial"/>
              <a:cs typeface="Arial"/>
            </a:endParaRPr>
          </a:p>
          <a:p>
            <a:endParaRPr lang="en-US" sz="1000" baseline="0">
              <a:latin typeface="Arial"/>
              <a:cs typeface="Arial"/>
            </a:endParaRPr>
          </a:p>
        </xdr:txBody>
      </xdr:sp>
      <xdr:sp macro="" textlink="">
        <xdr:nvSpPr>
          <xdr:cNvPr id="15" name="TextBox 14"/>
          <xdr:cNvSpPr txBox="1"/>
        </xdr:nvSpPr>
        <xdr:spPr>
          <a:xfrm>
            <a:off x="4096174" y="63474"/>
            <a:ext cx="2136140" cy="1021106"/>
          </a:xfrm>
          <a:prstGeom prst="rect">
            <a:avLst/>
          </a:prstGeom>
          <a:solidFill>
            <a:schemeClr val="lt1"/>
          </a:solidFill>
          <a:ln w="9525" cmpd="sng">
            <a:solidFill>
              <a:schemeClr val="accent4">
                <a:lumMod val="40000"/>
                <a:lumOff val="60000"/>
              </a:schemeClr>
            </a:solidFill>
          </a:ln>
          <a:effectLst>
            <a:outerShdw blurRad="50800" dist="38100" dir="2700000" algn="tl" rotWithShape="0">
              <a:schemeClr val="accent4">
                <a:lumMod val="75000"/>
                <a:alpha val="43000"/>
              </a:schemeClr>
            </a:outerShdw>
          </a:effectLst>
        </xdr:spPr>
        <xdr:style>
          <a:lnRef idx="0">
            <a:scrgbClr r="0" g="0" b="0"/>
          </a:lnRef>
          <a:fillRef idx="0">
            <a:scrgbClr r="0" g="0" b="0"/>
          </a:fillRef>
          <a:effectRef idx="0">
            <a:scrgbClr r="0" g="0" b="0"/>
          </a:effectRef>
          <a:fontRef idx="minor">
            <a:schemeClr val="dk1"/>
          </a:fontRef>
        </xdr:style>
        <xdr:txBody>
          <a:bodyPr wrap="square" rtlCol="0" anchor="t"/>
          <a:lstStyle>
            <a:lvl1pPr>
              <a:defRPr>
                <a:solidFill>
                  <a:schemeClr val="dk1"/>
                </a:solidFill>
                <a:latin typeface="+mn-lt"/>
                <a:ea typeface="+mn-ea"/>
                <a:cs typeface="+mn-cs"/>
              </a:defRPr>
            </a:lvl1pPr>
            <a:lvl2pPr>
              <a:defRPr>
                <a:solidFill>
                  <a:schemeClr val="dk1"/>
                </a:solidFill>
                <a:latin typeface="+mn-lt"/>
                <a:ea typeface="+mn-ea"/>
                <a:cs typeface="+mn-cs"/>
              </a:defRPr>
            </a:lvl2pPr>
            <a:lvl3pPr>
              <a:defRPr>
                <a:solidFill>
                  <a:schemeClr val="dk1"/>
                </a:solidFill>
                <a:latin typeface="+mn-lt"/>
                <a:ea typeface="+mn-ea"/>
                <a:cs typeface="+mn-cs"/>
              </a:defRPr>
            </a:lvl3pPr>
            <a:lvl4pPr>
              <a:defRPr>
                <a:solidFill>
                  <a:schemeClr val="dk1"/>
                </a:solidFill>
                <a:latin typeface="+mn-lt"/>
                <a:ea typeface="+mn-ea"/>
                <a:cs typeface="+mn-cs"/>
              </a:defRPr>
            </a:lvl4pPr>
            <a:lvl5pPr>
              <a:defRPr>
                <a:solidFill>
                  <a:schemeClr val="dk1"/>
                </a:solidFill>
                <a:latin typeface="+mn-lt"/>
                <a:ea typeface="+mn-ea"/>
                <a:cs typeface="+mn-cs"/>
              </a:defRPr>
            </a:lvl5pPr>
            <a:lvl6pPr>
              <a:defRPr>
                <a:solidFill>
                  <a:schemeClr val="dk1"/>
                </a:solidFill>
                <a:latin typeface="+mn-lt"/>
                <a:ea typeface="+mn-ea"/>
                <a:cs typeface="+mn-cs"/>
              </a:defRPr>
            </a:lvl6pPr>
            <a:lvl7pPr>
              <a:defRPr>
                <a:solidFill>
                  <a:schemeClr val="dk1"/>
                </a:solidFill>
                <a:latin typeface="+mn-lt"/>
                <a:ea typeface="+mn-ea"/>
                <a:cs typeface="+mn-cs"/>
              </a:defRPr>
            </a:lvl7pPr>
            <a:lvl8pPr>
              <a:defRPr>
                <a:solidFill>
                  <a:schemeClr val="dk1"/>
                </a:solidFill>
                <a:latin typeface="+mn-lt"/>
                <a:ea typeface="+mn-ea"/>
                <a:cs typeface="+mn-cs"/>
              </a:defRPr>
            </a:lvl8pPr>
            <a:lvl9pPr>
              <a:defRPr>
                <a:solidFill>
                  <a:schemeClr val="dk1"/>
                </a:solidFill>
                <a:latin typeface="+mn-lt"/>
                <a:ea typeface="+mn-ea"/>
                <a:cs typeface="+mn-cs"/>
              </a:defRPr>
            </a:lvl9pPr>
          </a:lstStyle>
          <a:p>
            <a:pPr algn="l"/>
            <a:r>
              <a:rPr lang="en-US" sz="1000" b="0">
                <a:latin typeface="Arial"/>
                <a:cs typeface="Arial"/>
              </a:rPr>
              <a:t>This list is arranged by </a:t>
            </a:r>
            <a:r>
              <a:rPr lang="en-US" sz="1000" b="1">
                <a:latin typeface="Arial"/>
                <a:cs typeface="Arial"/>
              </a:rPr>
              <a:t>DMA </a:t>
            </a:r>
            <a:r>
              <a:rPr lang="en-US" sz="1000" b="0">
                <a:latin typeface="Arial"/>
                <a:cs typeface="Arial"/>
              </a:rPr>
              <a:t>in order </a:t>
            </a:r>
            <a:r>
              <a:rPr lang="en-US" sz="1000" b="1">
                <a:latin typeface="Arial"/>
                <a:cs typeface="Arial"/>
              </a:rPr>
              <a:t>of DMA Rank</a:t>
            </a:r>
            <a:r>
              <a:rPr lang="en-US" sz="1000" b="0">
                <a:latin typeface="Arial"/>
                <a:cs typeface="Arial"/>
              </a:rPr>
              <a:t>.   </a:t>
            </a:r>
          </a:p>
          <a:p>
            <a:pPr algn="l"/>
            <a:endParaRPr lang="en-US" sz="1000" b="0">
              <a:latin typeface="Arial"/>
              <a:cs typeface="Arial"/>
            </a:endParaRPr>
          </a:p>
          <a:p>
            <a:pPr algn="l"/>
            <a:r>
              <a:rPr lang="en-US" sz="1000" b="0">
                <a:latin typeface="Arial"/>
                <a:cs typeface="Arial"/>
              </a:rPr>
              <a:t>Affiliate Stations are listed under their </a:t>
            </a:r>
            <a:r>
              <a:rPr lang="en-US" sz="1000" b="1">
                <a:latin typeface="Arial"/>
                <a:cs typeface="Arial"/>
              </a:rPr>
              <a:t>Primary (Home) DMA</a:t>
            </a:r>
            <a:r>
              <a:rPr lang="en-US" sz="1000" b="0">
                <a:latin typeface="Arial"/>
                <a:cs typeface="Arial"/>
              </a:rPr>
              <a:t>.</a:t>
            </a:r>
          </a:p>
          <a:p>
            <a:endParaRPr lang="en-US" sz="1000">
              <a:latin typeface="Arial"/>
              <a:cs typeface="Arial"/>
            </a:endParaRPr>
          </a:p>
        </xdr:txBody>
      </xdr:sp>
      <xdr:sp macro="" textlink="">
        <xdr:nvSpPr>
          <xdr:cNvPr id="17" name="TextBox 16"/>
          <xdr:cNvSpPr txBox="1"/>
        </xdr:nvSpPr>
        <xdr:spPr>
          <a:xfrm>
            <a:off x="6333914" y="81280"/>
            <a:ext cx="2136140" cy="1021106"/>
          </a:xfrm>
          <a:prstGeom prst="rect">
            <a:avLst/>
          </a:prstGeom>
          <a:solidFill>
            <a:schemeClr val="lt1"/>
          </a:solidFill>
          <a:ln w="9525" cmpd="sng">
            <a:solidFill>
              <a:schemeClr val="accent4">
                <a:lumMod val="40000"/>
                <a:lumOff val="60000"/>
              </a:schemeClr>
            </a:solidFill>
          </a:ln>
          <a:effectLst>
            <a:outerShdw blurRad="50800" dist="38100" dir="2700000" algn="tl" rotWithShape="0">
              <a:schemeClr val="accent4">
                <a:lumMod val="75000"/>
                <a:alpha val="43000"/>
              </a:schemeClr>
            </a:outerShdw>
          </a:effectLst>
        </xdr:spPr>
        <xdr:style>
          <a:lnRef idx="0">
            <a:scrgbClr r="0" g="0" b="0"/>
          </a:lnRef>
          <a:fillRef idx="0">
            <a:scrgbClr r="0" g="0" b="0"/>
          </a:fillRef>
          <a:effectRef idx="0">
            <a:scrgbClr r="0" g="0" b="0"/>
          </a:effectRef>
          <a:fontRef idx="minor">
            <a:schemeClr val="dk1"/>
          </a:fontRef>
        </xdr:style>
        <xdr:txBody>
          <a:bodyPr wrap="square" rtlCol="0" anchor="t"/>
          <a:lstStyle>
            <a:lvl1pPr>
              <a:defRPr>
                <a:solidFill>
                  <a:schemeClr val="dk1"/>
                </a:solidFill>
                <a:latin typeface="+mn-lt"/>
                <a:ea typeface="+mn-ea"/>
                <a:cs typeface="+mn-cs"/>
              </a:defRPr>
            </a:lvl1pPr>
            <a:lvl2pPr>
              <a:defRPr>
                <a:solidFill>
                  <a:schemeClr val="dk1"/>
                </a:solidFill>
                <a:latin typeface="+mn-lt"/>
                <a:ea typeface="+mn-ea"/>
                <a:cs typeface="+mn-cs"/>
              </a:defRPr>
            </a:lvl2pPr>
            <a:lvl3pPr>
              <a:defRPr>
                <a:solidFill>
                  <a:schemeClr val="dk1"/>
                </a:solidFill>
                <a:latin typeface="+mn-lt"/>
                <a:ea typeface="+mn-ea"/>
                <a:cs typeface="+mn-cs"/>
              </a:defRPr>
            </a:lvl3pPr>
            <a:lvl4pPr>
              <a:defRPr>
                <a:solidFill>
                  <a:schemeClr val="dk1"/>
                </a:solidFill>
                <a:latin typeface="+mn-lt"/>
                <a:ea typeface="+mn-ea"/>
                <a:cs typeface="+mn-cs"/>
              </a:defRPr>
            </a:lvl4pPr>
            <a:lvl5pPr>
              <a:defRPr>
                <a:solidFill>
                  <a:schemeClr val="dk1"/>
                </a:solidFill>
                <a:latin typeface="+mn-lt"/>
                <a:ea typeface="+mn-ea"/>
                <a:cs typeface="+mn-cs"/>
              </a:defRPr>
            </a:lvl5pPr>
            <a:lvl6pPr>
              <a:defRPr>
                <a:solidFill>
                  <a:schemeClr val="dk1"/>
                </a:solidFill>
                <a:latin typeface="+mn-lt"/>
                <a:ea typeface="+mn-ea"/>
                <a:cs typeface="+mn-cs"/>
              </a:defRPr>
            </a:lvl6pPr>
            <a:lvl7pPr>
              <a:defRPr>
                <a:solidFill>
                  <a:schemeClr val="dk1"/>
                </a:solidFill>
                <a:latin typeface="+mn-lt"/>
                <a:ea typeface="+mn-ea"/>
                <a:cs typeface="+mn-cs"/>
              </a:defRPr>
            </a:lvl7pPr>
            <a:lvl8pPr>
              <a:defRPr>
                <a:solidFill>
                  <a:schemeClr val="dk1"/>
                </a:solidFill>
                <a:latin typeface="+mn-lt"/>
                <a:ea typeface="+mn-ea"/>
                <a:cs typeface="+mn-cs"/>
              </a:defRPr>
            </a:lvl8pPr>
            <a:lvl9pPr>
              <a:defRPr>
                <a:solidFill>
                  <a:schemeClr val="dk1"/>
                </a:solidFill>
                <a:latin typeface="+mn-lt"/>
                <a:ea typeface="+mn-ea"/>
                <a:cs typeface="+mn-cs"/>
              </a:defRPr>
            </a:lvl9pPr>
          </a:lstStyle>
          <a:p>
            <a:r>
              <a:rPr lang="en-US" sz="1000" b="0">
                <a:latin typeface="Arial"/>
                <a:cs typeface="Arial"/>
              </a:rPr>
              <a:t>DMA's that have no affiliates listed under them are included because our affiliate stations bleed into them from an adjacent or embedded DMA.</a:t>
            </a:r>
          </a:p>
        </xdr:txBody>
      </xdr:sp>
      <xdr:sp macro="" textlink="">
        <xdr:nvSpPr>
          <xdr:cNvPr id="18" name="TextBox 17"/>
          <xdr:cNvSpPr txBox="1"/>
        </xdr:nvSpPr>
        <xdr:spPr>
          <a:xfrm>
            <a:off x="8566574" y="71120"/>
            <a:ext cx="2131060" cy="1021106"/>
          </a:xfrm>
          <a:prstGeom prst="rect">
            <a:avLst/>
          </a:prstGeom>
          <a:solidFill>
            <a:schemeClr val="lt1"/>
          </a:solidFill>
          <a:ln w="9525" cmpd="sng">
            <a:solidFill>
              <a:schemeClr val="accent4">
                <a:lumMod val="40000"/>
                <a:lumOff val="60000"/>
              </a:schemeClr>
            </a:solidFill>
          </a:ln>
          <a:effectLst>
            <a:outerShdw blurRad="50800" dist="38100" dir="2700000" algn="tl" rotWithShape="0">
              <a:schemeClr val="accent4">
                <a:lumMod val="75000"/>
                <a:alpha val="43000"/>
              </a:schemeClr>
            </a:outerShdw>
          </a:effectLst>
        </xdr:spPr>
        <xdr:style>
          <a:lnRef idx="0">
            <a:scrgbClr r="0" g="0" b="0"/>
          </a:lnRef>
          <a:fillRef idx="0">
            <a:scrgbClr r="0" g="0" b="0"/>
          </a:fillRef>
          <a:effectRef idx="0">
            <a:scrgbClr r="0" g="0" b="0"/>
          </a:effectRef>
          <a:fontRef idx="minor">
            <a:schemeClr val="dk1"/>
          </a:fontRef>
        </xdr:style>
        <xdr:txBody>
          <a:bodyPr wrap="square" rtlCol="0" anchor="t"/>
          <a:lstStyle>
            <a:lvl1pPr>
              <a:defRPr>
                <a:solidFill>
                  <a:schemeClr val="dk1"/>
                </a:solidFill>
                <a:latin typeface="+mn-lt"/>
                <a:ea typeface="+mn-ea"/>
                <a:cs typeface="+mn-cs"/>
              </a:defRPr>
            </a:lvl1pPr>
            <a:lvl2pPr>
              <a:defRPr>
                <a:solidFill>
                  <a:schemeClr val="dk1"/>
                </a:solidFill>
                <a:latin typeface="+mn-lt"/>
                <a:ea typeface="+mn-ea"/>
                <a:cs typeface="+mn-cs"/>
              </a:defRPr>
            </a:lvl2pPr>
            <a:lvl3pPr>
              <a:defRPr>
                <a:solidFill>
                  <a:schemeClr val="dk1"/>
                </a:solidFill>
                <a:latin typeface="+mn-lt"/>
                <a:ea typeface="+mn-ea"/>
                <a:cs typeface="+mn-cs"/>
              </a:defRPr>
            </a:lvl3pPr>
            <a:lvl4pPr>
              <a:defRPr>
                <a:solidFill>
                  <a:schemeClr val="dk1"/>
                </a:solidFill>
                <a:latin typeface="+mn-lt"/>
                <a:ea typeface="+mn-ea"/>
                <a:cs typeface="+mn-cs"/>
              </a:defRPr>
            </a:lvl4pPr>
            <a:lvl5pPr>
              <a:defRPr>
                <a:solidFill>
                  <a:schemeClr val="dk1"/>
                </a:solidFill>
                <a:latin typeface="+mn-lt"/>
                <a:ea typeface="+mn-ea"/>
                <a:cs typeface="+mn-cs"/>
              </a:defRPr>
            </a:lvl5pPr>
            <a:lvl6pPr>
              <a:defRPr>
                <a:solidFill>
                  <a:schemeClr val="dk1"/>
                </a:solidFill>
                <a:latin typeface="+mn-lt"/>
                <a:ea typeface="+mn-ea"/>
                <a:cs typeface="+mn-cs"/>
              </a:defRPr>
            </a:lvl6pPr>
            <a:lvl7pPr>
              <a:defRPr>
                <a:solidFill>
                  <a:schemeClr val="dk1"/>
                </a:solidFill>
                <a:latin typeface="+mn-lt"/>
                <a:ea typeface="+mn-ea"/>
                <a:cs typeface="+mn-cs"/>
              </a:defRPr>
            </a:lvl7pPr>
            <a:lvl8pPr>
              <a:defRPr>
                <a:solidFill>
                  <a:schemeClr val="dk1"/>
                </a:solidFill>
                <a:latin typeface="+mn-lt"/>
                <a:ea typeface="+mn-ea"/>
                <a:cs typeface="+mn-cs"/>
              </a:defRPr>
            </a:lvl8pPr>
            <a:lvl9pPr>
              <a:defRPr>
                <a:solidFill>
                  <a:schemeClr val="dk1"/>
                </a:solidFill>
                <a:latin typeface="+mn-lt"/>
                <a:ea typeface="+mn-ea"/>
                <a:cs typeface="+mn-cs"/>
              </a:defRPr>
            </a:lvl9pPr>
          </a:lstStyle>
          <a:p>
            <a:r>
              <a:rPr lang="en-US" sz="1000" b="0">
                <a:latin typeface="Arial"/>
                <a:cs typeface="Arial"/>
              </a:rPr>
              <a:t>For those stations that bleed into an additional </a:t>
            </a:r>
            <a:r>
              <a:rPr lang="en-US" sz="1000" b="0" baseline="0">
                <a:latin typeface="Arial"/>
                <a:cs typeface="Arial"/>
              </a:rPr>
              <a:t> (or </a:t>
            </a:r>
            <a:r>
              <a:rPr lang="en-US" sz="1000" b="1">
                <a:latin typeface="Arial"/>
                <a:cs typeface="Arial"/>
              </a:rPr>
              <a:t>Secondary</a:t>
            </a:r>
            <a:r>
              <a:rPr lang="en-US" sz="1000" b="0" baseline="0">
                <a:latin typeface="Arial"/>
                <a:cs typeface="Arial"/>
              </a:rPr>
              <a:t>) DMA</a:t>
            </a:r>
            <a:r>
              <a:rPr lang="en-US" sz="1000" b="0">
                <a:latin typeface="Arial"/>
                <a:cs typeface="Arial"/>
              </a:rPr>
              <a:t>, see Tab 3.</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xdr:rowOff>
    </xdr:from>
    <xdr:to>
      <xdr:col>2</xdr:col>
      <xdr:colOff>572127</xdr:colOff>
      <xdr:row>0</xdr:row>
      <xdr:rowOff>825500</xdr:rowOff>
    </xdr:to>
    <xdr:pic>
      <xdr:nvPicPr>
        <xdr:cNvPr id="2"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700"/>
          <a:ext cx="2223127" cy="812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6</xdr:col>
      <xdr:colOff>749300</xdr:colOff>
      <xdr:row>0</xdr:row>
      <xdr:rowOff>355600</xdr:rowOff>
    </xdr:from>
    <xdr:to>
      <xdr:col>8</xdr:col>
      <xdr:colOff>613833</xdr:colOff>
      <xdr:row>0</xdr:row>
      <xdr:rowOff>1498600</xdr:rowOff>
    </xdr:to>
    <xdr:sp macro="" textlink="">
      <xdr:nvSpPr>
        <xdr:cNvPr id="3" name="TextBox 2"/>
        <xdr:cNvSpPr txBox="1"/>
      </xdr:nvSpPr>
      <xdr:spPr>
        <a:xfrm>
          <a:off x="12763500" y="355600"/>
          <a:ext cx="1515533" cy="1143000"/>
        </a:xfrm>
        <a:prstGeom prst="rect">
          <a:avLst/>
        </a:prstGeom>
        <a:solidFill>
          <a:schemeClr val="lt1"/>
        </a:solidFill>
        <a:ln w="9525" cmpd="sng">
          <a:noFill/>
        </a:ln>
        <a:effectLst>
          <a:outerShdw blurRad="69850" dist="38100" dir="2700000" algn="tl" rotWithShape="0">
            <a:schemeClr val="accent4">
              <a:lumMod val="75000"/>
              <a:alpha val="43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lvl1pPr>
            <a:defRPr>
              <a:solidFill>
                <a:schemeClr val="dk1"/>
              </a:solidFill>
              <a:latin typeface="+mn-lt"/>
              <a:ea typeface="+mn-ea"/>
              <a:cs typeface="+mn-cs"/>
            </a:defRPr>
          </a:lvl1pPr>
          <a:lvl2pPr>
            <a:defRPr>
              <a:solidFill>
                <a:schemeClr val="dk1"/>
              </a:solidFill>
              <a:latin typeface="+mn-lt"/>
              <a:ea typeface="+mn-ea"/>
              <a:cs typeface="+mn-cs"/>
            </a:defRPr>
          </a:lvl2pPr>
          <a:lvl3pPr>
            <a:defRPr>
              <a:solidFill>
                <a:schemeClr val="dk1"/>
              </a:solidFill>
              <a:latin typeface="+mn-lt"/>
              <a:ea typeface="+mn-ea"/>
              <a:cs typeface="+mn-cs"/>
            </a:defRPr>
          </a:lvl3pPr>
          <a:lvl4pPr>
            <a:defRPr>
              <a:solidFill>
                <a:schemeClr val="dk1"/>
              </a:solidFill>
              <a:latin typeface="+mn-lt"/>
              <a:ea typeface="+mn-ea"/>
              <a:cs typeface="+mn-cs"/>
            </a:defRPr>
          </a:lvl4pPr>
          <a:lvl5pPr>
            <a:defRPr>
              <a:solidFill>
                <a:schemeClr val="dk1"/>
              </a:solidFill>
              <a:latin typeface="+mn-lt"/>
              <a:ea typeface="+mn-ea"/>
              <a:cs typeface="+mn-cs"/>
            </a:defRPr>
          </a:lvl5pPr>
          <a:lvl6pPr>
            <a:defRPr>
              <a:solidFill>
                <a:schemeClr val="dk1"/>
              </a:solidFill>
              <a:latin typeface="+mn-lt"/>
              <a:ea typeface="+mn-ea"/>
              <a:cs typeface="+mn-cs"/>
            </a:defRPr>
          </a:lvl6pPr>
          <a:lvl7pPr>
            <a:defRPr>
              <a:solidFill>
                <a:schemeClr val="dk1"/>
              </a:solidFill>
              <a:latin typeface="+mn-lt"/>
              <a:ea typeface="+mn-ea"/>
              <a:cs typeface="+mn-cs"/>
            </a:defRPr>
          </a:lvl7pPr>
          <a:lvl8pPr>
            <a:defRPr>
              <a:solidFill>
                <a:schemeClr val="dk1"/>
              </a:solidFill>
              <a:latin typeface="+mn-lt"/>
              <a:ea typeface="+mn-ea"/>
              <a:cs typeface="+mn-cs"/>
            </a:defRPr>
          </a:lvl8pPr>
          <a:lvl9pPr>
            <a:defRPr>
              <a:solidFill>
                <a:schemeClr val="dk1"/>
              </a:solidFill>
              <a:latin typeface="+mn-lt"/>
              <a:ea typeface="+mn-ea"/>
              <a:cs typeface="+mn-cs"/>
            </a:defRPr>
          </a:lvl9pPr>
        </a:lstStyle>
        <a:p>
          <a:pPr marL="0" indent="0"/>
          <a:r>
            <a:rPr lang="en-US" sz="1000" b="1">
              <a:solidFill>
                <a:schemeClr val="dk1"/>
              </a:solidFill>
              <a:latin typeface="Arial"/>
              <a:ea typeface="+mn-ea"/>
              <a:cs typeface="Arial"/>
            </a:rPr>
            <a:t>Secondary</a:t>
          </a:r>
          <a:r>
            <a:rPr lang="en-US" sz="1000" b="1" baseline="0">
              <a:solidFill>
                <a:schemeClr val="dk1"/>
              </a:solidFill>
              <a:latin typeface="Arial"/>
              <a:ea typeface="+mn-ea"/>
              <a:cs typeface="Arial"/>
            </a:rPr>
            <a:t> DMAs</a:t>
          </a:r>
          <a:endParaRPr lang="en-US" sz="1000" b="1">
            <a:solidFill>
              <a:schemeClr val="dk1"/>
            </a:solidFill>
            <a:latin typeface="Arial"/>
            <a:ea typeface="+mn-ea"/>
            <a:cs typeface="Arial"/>
          </a:endParaRPr>
        </a:p>
        <a:p>
          <a:pPr marL="0" indent="0"/>
          <a:r>
            <a:rPr lang="en-US" sz="1000" b="0">
              <a:solidFill>
                <a:schemeClr val="dk1"/>
              </a:solidFill>
              <a:latin typeface="Arial"/>
              <a:ea typeface="+mn-ea"/>
              <a:cs typeface="Arial"/>
            </a:rPr>
            <a:t>In addition to airing in their Primary (Home) DMA's, these stations are also heard in these Secondary (Bleed-Over) DMa's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148371</xdr:colOff>
      <xdr:row>1</xdr:row>
      <xdr:rowOff>67351</xdr:rowOff>
    </xdr:from>
    <xdr:to>
      <xdr:col>1</xdr:col>
      <xdr:colOff>2096455</xdr:colOff>
      <xdr:row>7</xdr:row>
      <xdr:rowOff>4720</xdr:rowOff>
    </xdr:to>
    <xdr:pic>
      <xdr:nvPicPr>
        <xdr:cNvPr id="4"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371" y="229911"/>
          <a:ext cx="2202084" cy="91272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1347047</xdr:colOff>
      <xdr:row>8</xdr:row>
      <xdr:rowOff>149773</xdr:rowOff>
    </xdr:from>
    <xdr:to>
      <xdr:col>2</xdr:col>
      <xdr:colOff>138007</xdr:colOff>
      <xdr:row>9</xdr:row>
      <xdr:rowOff>166138</xdr:rowOff>
    </xdr:to>
    <xdr:sp macro="" textlink="">
      <xdr:nvSpPr>
        <xdr:cNvPr id="12" name="TextBox 11"/>
        <xdr:cNvSpPr txBox="1"/>
      </xdr:nvSpPr>
      <xdr:spPr>
        <a:xfrm>
          <a:off x="1601047" y="1843106"/>
          <a:ext cx="2744893" cy="185699"/>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rtlCol="0" anchor="ctr"/>
        <a:lstStyle/>
        <a:p>
          <a:r>
            <a:rPr lang="en-US" sz="1000" b="1">
              <a:latin typeface="Arial"/>
              <a:cs typeface="Arial"/>
            </a:rPr>
            <a:t>Radio Station Streams</a:t>
          </a:r>
        </a:p>
      </xdr:txBody>
    </xdr:sp>
    <xdr:clientData/>
  </xdr:twoCellAnchor>
  <xdr:twoCellAnchor>
    <xdr:from>
      <xdr:col>1</xdr:col>
      <xdr:colOff>1368214</xdr:colOff>
      <xdr:row>10</xdr:row>
      <xdr:rowOff>4141</xdr:rowOff>
    </xdr:from>
    <xdr:to>
      <xdr:col>2</xdr:col>
      <xdr:colOff>159174</xdr:colOff>
      <xdr:row>15</xdr:row>
      <xdr:rowOff>33825</xdr:rowOff>
    </xdr:to>
    <xdr:sp macro="" textlink="">
      <xdr:nvSpPr>
        <xdr:cNvPr id="24" name="TextBox 23"/>
        <xdr:cNvSpPr txBox="1"/>
      </xdr:nvSpPr>
      <xdr:spPr>
        <a:xfrm>
          <a:off x="1622214" y="2036141"/>
          <a:ext cx="2744893" cy="876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rtlCol="0" anchor="t"/>
        <a:lstStyle/>
        <a:p>
          <a:r>
            <a:rPr lang="en-US" sz="1000" b="0">
              <a:latin typeface="Arial"/>
              <a:cs typeface="Arial"/>
            </a:rPr>
            <a:t>Our program is streamed online by 50% of the radio stations that air our program. Internet listenership is tracked by Nielsen Audio, the same company that reports broadcast numbers.</a:t>
          </a:r>
        </a:p>
      </xdr:txBody>
    </xdr:sp>
    <xdr:clientData/>
  </xdr:twoCellAnchor>
  <xdr:twoCellAnchor>
    <xdr:from>
      <xdr:col>0</xdr:col>
      <xdr:colOff>250614</xdr:colOff>
      <xdr:row>17</xdr:row>
      <xdr:rowOff>22373</xdr:rowOff>
    </xdr:from>
    <xdr:to>
      <xdr:col>2</xdr:col>
      <xdr:colOff>150702</xdr:colOff>
      <xdr:row>22</xdr:row>
      <xdr:rowOff>336509</xdr:rowOff>
    </xdr:to>
    <xdr:grpSp>
      <xdr:nvGrpSpPr>
        <xdr:cNvPr id="11" name="Group 10"/>
        <xdr:cNvGrpSpPr/>
      </xdr:nvGrpSpPr>
      <xdr:grpSpPr>
        <a:xfrm>
          <a:off x="222039" y="2742713"/>
          <a:ext cx="3609123" cy="1114236"/>
          <a:chOff x="250614" y="4162573"/>
          <a:chExt cx="4103788" cy="1139636"/>
        </a:xfrm>
      </xdr:grpSpPr>
      <xdr:sp macro="" textlink="">
        <xdr:nvSpPr>
          <xdr:cNvPr id="29" name="TextBox 28"/>
          <xdr:cNvSpPr txBox="1"/>
        </xdr:nvSpPr>
        <xdr:spPr>
          <a:xfrm>
            <a:off x="1567175" y="4162573"/>
            <a:ext cx="2740660" cy="184005"/>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rtlCol="0" anchor="ctr"/>
          <a:lstStyle/>
          <a:p>
            <a:pPr algn="l"/>
            <a:r>
              <a:rPr lang="en-US" sz="1000" b="1">
                <a:latin typeface="Arial"/>
                <a:cs typeface="Arial"/>
              </a:rPr>
              <a:t>i HeartRadio</a:t>
            </a:r>
          </a:p>
        </xdr:txBody>
      </xdr:sp>
      <xdr:sp macro="" textlink="">
        <xdr:nvSpPr>
          <xdr:cNvPr id="30" name="TextBox 29"/>
          <xdr:cNvSpPr txBox="1"/>
        </xdr:nvSpPr>
        <xdr:spPr>
          <a:xfrm>
            <a:off x="1613742" y="4330235"/>
            <a:ext cx="2740660" cy="971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rtlCol="0" anchor="t"/>
          <a:lstStyle/>
          <a:p>
            <a:r>
              <a:rPr lang="en-US" sz="1000" b="0">
                <a:latin typeface="Arial"/>
                <a:cs typeface="Arial"/>
              </a:rPr>
              <a:t>Our program</a:t>
            </a:r>
            <a:r>
              <a:rPr lang="en-US" sz="1000" b="0" baseline="0">
                <a:latin typeface="Arial"/>
                <a:cs typeface="Arial"/>
              </a:rPr>
              <a:t> </a:t>
            </a:r>
            <a:r>
              <a:rPr lang="en-US" sz="1000" b="0">
                <a:latin typeface="Arial"/>
                <a:cs typeface="Arial"/>
              </a:rPr>
              <a:t>can be heard on iHeartRadio, an internet radio platform that has over 30 million registered users.  You can listen to content online or through a mobile device.</a:t>
            </a:r>
          </a:p>
        </xdr:txBody>
      </xdr:sp>
      <xdr:pic>
        <xdr:nvPicPr>
          <xdr:cNvPr id="51" name="Picture 50"/>
          <xdr:cNvPicPr>
            <a:picLocks noChangeAspect="1"/>
          </xdr:cNvPicPr>
        </xdr:nvPicPr>
        <xdr:blipFill>
          <a:blip xmlns:r="http://schemas.openxmlformats.org/officeDocument/2006/relationships" r:embed="rId2"/>
          <a:stretch>
            <a:fillRect/>
          </a:stretch>
        </xdr:blipFill>
        <xdr:spPr>
          <a:xfrm>
            <a:off x="250614" y="4581696"/>
            <a:ext cx="1132840" cy="304266"/>
          </a:xfrm>
          <a:prstGeom prst="rect">
            <a:avLst/>
          </a:prstGeom>
        </xdr:spPr>
      </xdr:pic>
    </xdr:grpSp>
    <xdr:clientData/>
  </xdr:twoCellAnchor>
  <xdr:twoCellAnchor>
    <xdr:from>
      <xdr:col>1</xdr:col>
      <xdr:colOff>66463</xdr:colOff>
      <xdr:row>22</xdr:row>
      <xdr:rowOff>403837</xdr:rowOff>
    </xdr:from>
    <xdr:to>
      <xdr:col>2</xdr:col>
      <xdr:colOff>95304</xdr:colOff>
      <xdr:row>30</xdr:row>
      <xdr:rowOff>13970</xdr:rowOff>
    </xdr:to>
    <xdr:grpSp>
      <xdr:nvGrpSpPr>
        <xdr:cNvPr id="9" name="Group 8"/>
        <xdr:cNvGrpSpPr/>
      </xdr:nvGrpSpPr>
      <xdr:grpSpPr>
        <a:xfrm>
          <a:off x="287443" y="3924277"/>
          <a:ext cx="3488321" cy="1751353"/>
          <a:chOff x="4708313" y="1819887"/>
          <a:chExt cx="3978541" cy="1718333"/>
        </a:xfrm>
      </xdr:grpSpPr>
      <xdr:sp macro="" textlink="">
        <xdr:nvSpPr>
          <xdr:cNvPr id="31" name="TextBox 30"/>
          <xdr:cNvSpPr txBox="1"/>
        </xdr:nvSpPr>
        <xdr:spPr>
          <a:xfrm>
            <a:off x="5943654" y="1819887"/>
            <a:ext cx="2743200" cy="175664"/>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rtlCol="0" anchor="ctr"/>
          <a:lstStyle/>
          <a:p>
            <a:r>
              <a:rPr lang="en-US" sz="1000" b="1">
                <a:latin typeface="Arial"/>
                <a:cs typeface="Arial"/>
              </a:rPr>
              <a:t>Aha Radio</a:t>
            </a:r>
          </a:p>
        </xdr:txBody>
      </xdr:sp>
      <xdr:sp macro="" textlink="">
        <xdr:nvSpPr>
          <xdr:cNvPr id="32" name="TextBox 31"/>
          <xdr:cNvSpPr txBox="1"/>
        </xdr:nvSpPr>
        <xdr:spPr>
          <a:xfrm>
            <a:off x="5943654" y="2046710"/>
            <a:ext cx="2743200" cy="1491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rtlCol="0" anchor="t"/>
          <a:lstStyle/>
          <a:p>
            <a:r>
              <a:rPr lang="en-US" sz="1000" b="0">
                <a:latin typeface="Arial"/>
                <a:cs typeface="Arial"/>
              </a:rPr>
              <a:t>Our program is available on the Aha Radio app.  Aha Radio can be downloaded to your smartphone and you can carry all of your favorite radio with you.  Once you get the app, you can organize your stations and take it on-the-go, where it can sync to your car.  The easy to use in-dash interface makes surfing through your favorite radio shows easy and safe.  </a:t>
            </a:r>
          </a:p>
          <a:p>
            <a:endParaRPr lang="en-US" sz="1000" b="0">
              <a:latin typeface="Arial"/>
              <a:cs typeface="Arial"/>
            </a:endParaRPr>
          </a:p>
        </xdr:txBody>
      </xdr:sp>
      <xdr:pic>
        <xdr:nvPicPr>
          <xdr:cNvPr id="52" name="Picture 51"/>
          <xdr:cNvPicPr>
            <a:picLocks noChangeAspect="1"/>
          </xdr:cNvPicPr>
        </xdr:nvPicPr>
        <xdr:blipFill>
          <a:blip xmlns:r="http://schemas.openxmlformats.org/officeDocument/2006/relationships" r:embed="rId3"/>
          <a:stretch>
            <a:fillRect/>
          </a:stretch>
        </xdr:blipFill>
        <xdr:spPr>
          <a:xfrm>
            <a:off x="4708313" y="2522644"/>
            <a:ext cx="930487" cy="270639"/>
          </a:xfrm>
          <a:prstGeom prst="rect">
            <a:avLst/>
          </a:prstGeom>
        </xdr:spPr>
      </xdr:pic>
    </xdr:grpSp>
    <xdr:clientData/>
  </xdr:twoCellAnchor>
  <xdr:twoCellAnchor>
    <xdr:from>
      <xdr:col>2</xdr:col>
      <xdr:colOff>444739</xdr:colOff>
      <xdr:row>17</xdr:row>
      <xdr:rowOff>82528</xdr:rowOff>
    </xdr:from>
    <xdr:to>
      <xdr:col>5</xdr:col>
      <xdr:colOff>668497</xdr:colOff>
      <xdr:row>23</xdr:row>
      <xdr:rowOff>35560</xdr:rowOff>
    </xdr:to>
    <xdr:grpSp>
      <xdr:nvGrpSpPr>
        <xdr:cNvPr id="15" name="Group 14"/>
        <xdr:cNvGrpSpPr/>
      </xdr:nvGrpSpPr>
      <xdr:grpSpPr>
        <a:xfrm>
          <a:off x="4125199" y="2802868"/>
          <a:ext cx="3523218" cy="1591332"/>
          <a:chOff x="4737339" y="5286988"/>
          <a:chExt cx="3995634" cy="1604032"/>
        </a:xfrm>
      </xdr:grpSpPr>
      <xdr:sp macro="" textlink="">
        <xdr:nvSpPr>
          <xdr:cNvPr id="41" name="TextBox 40"/>
          <xdr:cNvSpPr txBox="1"/>
        </xdr:nvSpPr>
        <xdr:spPr>
          <a:xfrm>
            <a:off x="5987238" y="5286988"/>
            <a:ext cx="2597943" cy="151152"/>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rtlCol="0" anchor="ctr"/>
          <a:lstStyle/>
          <a:p>
            <a:pPr algn="l"/>
            <a:r>
              <a:rPr lang="en-US" sz="1000" b="1">
                <a:latin typeface="Arial"/>
                <a:cs typeface="Arial"/>
              </a:rPr>
              <a:t>Rivet Radio News</a:t>
            </a:r>
          </a:p>
        </xdr:txBody>
      </xdr:sp>
      <xdr:sp macro="" textlink="">
        <xdr:nvSpPr>
          <xdr:cNvPr id="42" name="TextBox 41"/>
          <xdr:cNvSpPr txBox="1"/>
        </xdr:nvSpPr>
        <xdr:spPr>
          <a:xfrm>
            <a:off x="5989773" y="5493682"/>
            <a:ext cx="2743200" cy="1397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rtlCol="0" anchor="t"/>
          <a:lstStyle/>
          <a:p>
            <a:r>
              <a:rPr lang="en-US" sz="1000" b="0">
                <a:latin typeface="Arial"/>
                <a:cs typeface="Arial"/>
              </a:rPr>
              <a:t>Rivet Radio News is a groundbreaking integration of the information rich all-news radio format with the customized experience available online. Rivet is a smartphone app, allowing listeners to hear the stories they want, when they want to hear them. Listeners selecting health news as an interest will find Radio Health Journal readily available. </a:t>
            </a:r>
          </a:p>
          <a:p>
            <a:endParaRPr lang="en-US" sz="1000" b="0">
              <a:latin typeface="Arial"/>
              <a:cs typeface="Arial"/>
            </a:endParaRPr>
          </a:p>
        </xdr:txBody>
      </xdr:sp>
      <xdr:pic>
        <xdr:nvPicPr>
          <xdr:cNvPr id="53" name="Picture 52"/>
          <xdr:cNvPicPr>
            <a:picLocks noChangeAspect="1"/>
          </xdr:cNvPicPr>
        </xdr:nvPicPr>
        <xdr:blipFill>
          <a:blip xmlns:r="http://schemas.openxmlformats.org/officeDocument/2006/relationships" r:embed="rId4"/>
          <a:stretch>
            <a:fillRect/>
          </a:stretch>
        </xdr:blipFill>
        <xdr:spPr>
          <a:xfrm>
            <a:off x="4737339" y="5668011"/>
            <a:ext cx="731281" cy="728582"/>
          </a:xfrm>
          <a:prstGeom prst="rect">
            <a:avLst/>
          </a:prstGeom>
        </xdr:spPr>
      </xdr:pic>
    </xdr:grpSp>
    <xdr:clientData/>
  </xdr:twoCellAnchor>
  <xdr:twoCellAnchor>
    <xdr:from>
      <xdr:col>1</xdr:col>
      <xdr:colOff>36830</xdr:colOff>
      <xdr:row>30</xdr:row>
      <xdr:rowOff>46545</xdr:rowOff>
    </xdr:from>
    <xdr:to>
      <xdr:col>2</xdr:col>
      <xdr:colOff>137637</xdr:colOff>
      <xdr:row>36</xdr:row>
      <xdr:rowOff>497839</xdr:rowOff>
    </xdr:to>
    <xdr:grpSp>
      <xdr:nvGrpSpPr>
        <xdr:cNvPr id="14" name="Group 13"/>
        <xdr:cNvGrpSpPr/>
      </xdr:nvGrpSpPr>
      <xdr:grpSpPr>
        <a:xfrm>
          <a:off x="257810" y="5708205"/>
          <a:ext cx="3560287" cy="1640014"/>
          <a:chOff x="4653280" y="3627945"/>
          <a:chExt cx="4050507" cy="1606994"/>
        </a:xfrm>
      </xdr:grpSpPr>
      <xdr:sp macro="" textlink="">
        <xdr:nvSpPr>
          <xdr:cNvPr id="34" name="TextBox 33"/>
          <xdr:cNvSpPr txBox="1"/>
        </xdr:nvSpPr>
        <xdr:spPr>
          <a:xfrm>
            <a:off x="5890736" y="3627945"/>
            <a:ext cx="2743200" cy="178565"/>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rtlCol="0" anchor="ctr"/>
          <a:lstStyle/>
          <a:p>
            <a:r>
              <a:rPr lang="en-US" sz="1000" b="1">
                <a:latin typeface="Arial"/>
                <a:cs typeface="Arial"/>
              </a:rPr>
              <a:t>Stitcher</a:t>
            </a:r>
          </a:p>
        </xdr:txBody>
      </xdr:sp>
      <xdr:sp macro="" textlink="">
        <xdr:nvSpPr>
          <xdr:cNvPr id="35" name="TextBox 34"/>
          <xdr:cNvSpPr txBox="1"/>
        </xdr:nvSpPr>
        <xdr:spPr>
          <a:xfrm>
            <a:off x="5960587" y="3910094"/>
            <a:ext cx="2743200" cy="13248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rtlCol="0" anchor="t"/>
          <a:lstStyle/>
          <a:p>
            <a:r>
              <a:rPr lang="en-US" sz="1000" b="0">
                <a:latin typeface="Arial"/>
                <a:cs typeface="Arial"/>
              </a:rPr>
              <a:t>Our program is also featured on Stitcher as an on-demand stream. The Stitcher app has been downloaded over 8 million times and offers the best programming from thousands of content providers. Stitcher is available for iPhone, Android and iPad, and is being integrated directly into new Ford and GM vehicles.</a:t>
            </a:r>
          </a:p>
          <a:p>
            <a:endParaRPr lang="en-US" sz="1000" b="0">
              <a:latin typeface="Arial"/>
              <a:cs typeface="Arial"/>
            </a:endParaRPr>
          </a:p>
        </xdr:txBody>
      </xdr:sp>
      <xdr:pic>
        <xdr:nvPicPr>
          <xdr:cNvPr id="54" name="Picture 5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53280" y="4080086"/>
            <a:ext cx="918680" cy="70598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clientData/>
  </xdr:twoCellAnchor>
  <xdr:twoCellAnchor>
    <xdr:from>
      <xdr:col>2</xdr:col>
      <xdr:colOff>307340</xdr:colOff>
      <xdr:row>8</xdr:row>
      <xdr:rowOff>149810</xdr:rowOff>
    </xdr:from>
    <xdr:to>
      <xdr:col>5</xdr:col>
      <xdr:colOff>607902</xdr:colOff>
      <xdr:row>15</xdr:row>
      <xdr:rowOff>45678</xdr:rowOff>
    </xdr:to>
    <xdr:grpSp>
      <xdr:nvGrpSpPr>
        <xdr:cNvPr id="10" name="Group 9"/>
        <xdr:cNvGrpSpPr/>
      </xdr:nvGrpSpPr>
      <xdr:grpSpPr>
        <a:xfrm>
          <a:off x="3987800" y="1429970"/>
          <a:ext cx="3600022" cy="1016008"/>
          <a:chOff x="281940" y="3229560"/>
          <a:chExt cx="4072462" cy="1051568"/>
        </a:xfrm>
      </xdr:grpSpPr>
      <xdr:sp macro="" textlink="">
        <xdr:nvSpPr>
          <xdr:cNvPr id="26" name="TextBox 25"/>
          <xdr:cNvSpPr txBox="1"/>
        </xdr:nvSpPr>
        <xdr:spPr>
          <a:xfrm>
            <a:off x="1613742" y="3229560"/>
            <a:ext cx="2740660" cy="181466"/>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rtlCol="0" anchor="ctr"/>
          <a:lstStyle/>
          <a:p>
            <a:r>
              <a:rPr lang="en-US" sz="1000" b="1">
                <a:latin typeface="Arial"/>
                <a:cs typeface="Arial"/>
              </a:rPr>
              <a:t>iTunes</a:t>
            </a:r>
          </a:p>
        </xdr:txBody>
      </xdr:sp>
      <xdr:sp macro="" textlink="">
        <xdr:nvSpPr>
          <xdr:cNvPr id="27" name="TextBox 26"/>
          <xdr:cNvSpPr txBox="1"/>
        </xdr:nvSpPr>
        <xdr:spPr>
          <a:xfrm>
            <a:off x="1609508" y="3376028"/>
            <a:ext cx="2740660" cy="905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rtlCol="0" anchor="t"/>
          <a:lstStyle/>
          <a:p>
            <a:r>
              <a:rPr lang="en-US" sz="1000" b="0">
                <a:latin typeface="Arial"/>
                <a:cs typeface="Arial"/>
              </a:rPr>
              <a:t>At the conclusion of the terrestrial broadcasts on our affiliate radio stations, the episodes of the program featuring your ANR are placed onto iTunes as a free, downloadable podcast.</a:t>
            </a:r>
          </a:p>
        </xdr:txBody>
      </xdr:sp>
      <xdr:pic>
        <xdr:nvPicPr>
          <xdr:cNvPr id="56" name="Picture 55" descr="Macintosh HD:Users:erin:Desktop:images-1.jpeg"/>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1940" y="3393398"/>
            <a:ext cx="943187" cy="62569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grpSp>
    <xdr:clientData/>
  </xdr:twoCellAnchor>
  <xdr:twoCellAnchor>
    <xdr:from>
      <xdr:col>1</xdr:col>
      <xdr:colOff>47836</xdr:colOff>
      <xdr:row>36</xdr:row>
      <xdr:rowOff>637560</xdr:rowOff>
    </xdr:from>
    <xdr:to>
      <xdr:col>2</xdr:col>
      <xdr:colOff>63554</xdr:colOff>
      <xdr:row>45</xdr:row>
      <xdr:rowOff>31750</xdr:rowOff>
    </xdr:to>
    <xdr:grpSp>
      <xdr:nvGrpSpPr>
        <xdr:cNvPr id="17" name="Group 16"/>
        <xdr:cNvGrpSpPr/>
      </xdr:nvGrpSpPr>
      <xdr:grpSpPr>
        <a:xfrm>
          <a:off x="268816" y="7487940"/>
          <a:ext cx="3475198" cy="1474450"/>
          <a:chOff x="4803986" y="6917710"/>
          <a:chExt cx="3965418" cy="1426190"/>
        </a:xfrm>
      </xdr:grpSpPr>
      <xdr:sp macro="" textlink="">
        <xdr:nvSpPr>
          <xdr:cNvPr id="45" name="TextBox 44"/>
          <xdr:cNvSpPr txBox="1"/>
        </xdr:nvSpPr>
        <xdr:spPr>
          <a:xfrm>
            <a:off x="6013504" y="6917710"/>
            <a:ext cx="2663136" cy="184130"/>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rtlCol="0" anchor="ctr"/>
          <a:lstStyle/>
          <a:p>
            <a:r>
              <a:rPr lang="en-US" sz="1000" b="1">
                <a:latin typeface="Arial"/>
                <a:cs typeface="Arial"/>
              </a:rPr>
              <a:t>TuneIn</a:t>
            </a:r>
          </a:p>
        </xdr:txBody>
      </xdr:sp>
      <xdr:sp macro="" textlink="">
        <xdr:nvSpPr>
          <xdr:cNvPr id="47" name="TextBox 46"/>
          <xdr:cNvSpPr txBox="1"/>
        </xdr:nvSpPr>
        <xdr:spPr>
          <a:xfrm>
            <a:off x="6026204" y="7162630"/>
            <a:ext cx="2743200" cy="1181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rtlCol="0" anchor="t"/>
          <a:lstStyle/>
          <a:p>
            <a:r>
              <a:rPr lang="en-US" sz="1000" b="0">
                <a:latin typeface="Arial"/>
                <a:cs typeface="Arial"/>
              </a:rPr>
              <a:t>TuneIn enables people to discover, follow, and listen to what's most important to them — from sports, to news, to music, to talk. TuneIn provides listeners access to over 100,000 real radio stations and more than four million podcasts streaming from every continent.</a:t>
            </a:r>
          </a:p>
        </xdr:txBody>
      </xdr:sp>
      <xdr:pic>
        <xdr:nvPicPr>
          <xdr:cNvPr id="6" name="Picture 5"/>
          <xdr:cNvPicPr>
            <a:picLocks noChangeAspect="1"/>
          </xdr:cNvPicPr>
        </xdr:nvPicPr>
        <xdr:blipFill>
          <a:blip xmlns:r="http://schemas.openxmlformats.org/officeDocument/2006/relationships" r:embed="rId7"/>
          <a:stretch>
            <a:fillRect/>
          </a:stretch>
        </xdr:blipFill>
        <xdr:spPr>
          <a:xfrm>
            <a:off x="4803986" y="7410450"/>
            <a:ext cx="940647" cy="527897"/>
          </a:xfrm>
          <a:prstGeom prst="rect">
            <a:avLst/>
          </a:prstGeom>
        </xdr:spPr>
      </xdr:pic>
    </xdr:grpSp>
    <xdr:clientData/>
  </xdr:twoCellAnchor>
  <xdr:twoCellAnchor>
    <xdr:from>
      <xdr:col>2</xdr:col>
      <xdr:colOff>355600</xdr:colOff>
      <xdr:row>23</xdr:row>
      <xdr:rowOff>148102</xdr:rowOff>
    </xdr:from>
    <xdr:to>
      <xdr:col>5</xdr:col>
      <xdr:colOff>681137</xdr:colOff>
      <xdr:row>32</xdr:row>
      <xdr:rowOff>144780</xdr:rowOff>
    </xdr:to>
    <xdr:grpSp>
      <xdr:nvGrpSpPr>
        <xdr:cNvPr id="16" name="Group 15"/>
        <xdr:cNvGrpSpPr/>
      </xdr:nvGrpSpPr>
      <xdr:grpSpPr>
        <a:xfrm>
          <a:off x="4036060" y="4506742"/>
          <a:ext cx="3624997" cy="1619738"/>
          <a:chOff x="215900" y="6813062"/>
          <a:chExt cx="4097419" cy="1568938"/>
        </a:xfrm>
      </xdr:grpSpPr>
      <xdr:sp macro="" textlink="">
        <xdr:nvSpPr>
          <xdr:cNvPr id="43" name="TextBox 42"/>
          <xdr:cNvSpPr txBox="1"/>
        </xdr:nvSpPr>
        <xdr:spPr>
          <a:xfrm>
            <a:off x="1572659" y="6813062"/>
            <a:ext cx="2740660" cy="158215"/>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rtlCol="0" anchor="ctr"/>
          <a:lstStyle/>
          <a:p>
            <a:r>
              <a:rPr lang="en-US" sz="1000" b="1">
                <a:latin typeface="Arial"/>
                <a:cs typeface="Arial"/>
              </a:rPr>
              <a:t>American Forces Radio Network</a:t>
            </a:r>
          </a:p>
        </xdr:txBody>
      </xdr:sp>
      <xdr:sp macro="" textlink="">
        <xdr:nvSpPr>
          <xdr:cNvPr id="44" name="TextBox 43"/>
          <xdr:cNvSpPr txBox="1"/>
        </xdr:nvSpPr>
        <xdr:spPr>
          <a:xfrm>
            <a:off x="1554028" y="7022423"/>
            <a:ext cx="2740660" cy="1359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rtlCol="0" anchor="t"/>
          <a:lstStyle/>
          <a:p>
            <a:r>
              <a:rPr lang="en-US" sz="1000" b="0">
                <a:latin typeface="Arial"/>
                <a:cs typeface="Arial"/>
              </a:rPr>
              <a:t>AFN is a worldwide, satellite-delivered, radio network reaching 1.2 million American service men and women, DoD</a:t>
            </a:r>
            <a:r>
              <a:rPr lang="en-US" sz="1000" b="0" baseline="0">
                <a:latin typeface="Arial"/>
                <a:cs typeface="Arial"/>
              </a:rPr>
              <a:t> </a:t>
            </a:r>
            <a:r>
              <a:rPr lang="en-US" sz="1000" b="0">
                <a:latin typeface="Arial"/>
                <a:cs typeface="Arial"/>
              </a:rPr>
              <a:t>civilians and their families stationed at bases, embassies and consulates in more than 177 countries and 200 ships at sea. Radio Health Journal is a featured program on AFN Radio's News/Talk station "The Voice."</a:t>
            </a:r>
          </a:p>
          <a:p>
            <a:endParaRPr lang="en-US" sz="1000" b="0">
              <a:latin typeface="Arial"/>
              <a:cs typeface="Arial"/>
            </a:endParaRPr>
          </a:p>
        </xdr:txBody>
      </xdr:sp>
      <xdr:pic>
        <xdr:nvPicPr>
          <xdr:cNvPr id="7" name="Picture 6"/>
          <xdr:cNvPicPr>
            <a:picLocks noChangeAspect="1"/>
          </xdr:cNvPicPr>
        </xdr:nvPicPr>
        <xdr:blipFill>
          <a:blip xmlns:r="http://schemas.openxmlformats.org/officeDocument/2006/relationships" r:embed="rId8"/>
          <a:stretch>
            <a:fillRect/>
          </a:stretch>
        </xdr:blipFill>
        <xdr:spPr>
          <a:xfrm>
            <a:off x="215900" y="7433350"/>
            <a:ext cx="985520" cy="359278"/>
          </a:xfrm>
          <a:prstGeom prst="rect">
            <a:avLst/>
          </a:prstGeom>
        </xdr:spPr>
      </xdr:pic>
    </xdr:grpSp>
    <xdr:clientData/>
  </xdr:twoCellAnchor>
  <xdr:twoCellAnchor editAs="oneCell">
    <xdr:from>
      <xdr:col>0</xdr:col>
      <xdr:colOff>223520</xdr:colOff>
      <xdr:row>10</xdr:row>
      <xdr:rowOff>89706</xdr:rowOff>
    </xdr:from>
    <xdr:to>
      <xdr:col>1</xdr:col>
      <xdr:colOff>965200</xdr:colOff>
      <xdr:row>14</xdr:row>
      <xdr:rowOff>6309</xdr:rowOff>
    </xdr:to>
    <xdr:pic>
      <xdr:nvPicPr>
        <xdr:cNvPr id="8" name="Picture 7"/>
        <xdr:cNvPicPr>
          <a:picLocks noChangeAspect="1"/>
        </xdr:cNvPicPr>
      </xdr:nvPicPr>
      <xdr:blipFill>
        <a:blip xmlns:r="http://schemas.openxmlformats.org/officeDocument/2006/relationships" r:embed="rId9"/>
        <a:stretch>
          <a:fillRect/>
        </a:stretch>
      </xdr:blipFill>
      <xdr:spPr>
        <a:xfrm>
          <a:off x="223520" y="2121706"/>
          <a:ext cx="995680" cy="587163"/>
        </a:xfrm>
        <a:prstGeom prst="rect">
          <a:avLst/>
        </a:prstGeom>
      </xdr:spPr>
    </xdr:pic>
    <xdr:clientData/>
  </xdr:twoCellAnchor>
  <xdr:twoCellAnchor>
    <xdr:from>
      <xdr:col>1</xdr:col>
      <xdr:colOff>2184400</xdr:colOff>
      <xdr:row>0</xdr:row>
      <xdr:rowOff>121920</xdr:rowOff>
    </xdr:from>
    <xdr:to>
      <xdr:col>5</xdr:col>
      <xdr:colOff>550637</xdr:colOff>
      <xdr:row>5</xdr:row>
      <xdr:rowOff>142240</xdr:rowOff>
    </xdr:to>
    <xdr:grpSp>
      <xdr:nvGrpSpPr>
        <xdr:cNvPr id="58" name="Group 57"/>
        <xdr:cNvGrpSpPr/>
      </xdr:nvGrpSpPr>
      <xdr:grpSpPr>
        <a:xfrm>
          <a:off x="2405380" y="121920"/>
          <a:ext cx="5125177" cy="820420"/>
          <a:chOff x="2530383" y="232410"/>
          <a:chExt cx="6087837" cy="833120"/>
        </a:xfrm>
      </xdr:grpSpPr>
      <xdr:sp macro="" textlink="">
        <xdr:nvSpPr>
          <xdr:cNvPr id="59" name="TextBox 58"/>
          <xdr:cNvSpPr txBox="1"/>
        </xdr:nvSpPr>
        <xdr:spPr bwMode="auto">
          <a:xfrm>
            <a:off x="2530383" y="232663"/>
            <a:ext cx="2234657" cy="336297"/>
          </a:xfrm>
          <a:prstGeom prst="rect">
            <a:avLst/>
          </a:prstGeom>
          <a:solidFill>
            <a:schemeClr val="lt1"/>
          </a:solidFill>
          <a:ln w="9525" cmpd="sng">
            <a:solidFill>
              <a:schemeClr val="accent4">
                <a:lumMod val="40000"/>
                <a:lumOff val="60000"/>
              </a:schemeClr>
            </a:solidFill>
          </a:ln>
          <a:effectLst>
            <a:outerShdw blurRad="50800" dist="38100" dir="2700000" algn="tl" rotWithShape="0">
              <a:schemeClr val="accent4">
                <a:lumMod val="75000"/>
                <a:alpha val="43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Arial"/>
                <a:cs typeface="Arial"/>
              </a:rPr>
              <a:t>Additional Placement</a:t>
            </a:r>
            <a:endParaRPr lang="en-US" sz="1000" b="1" baseline="0">
              <a:latin typeface="Arial"/>
              <a:cs typeface="Arial"/>
            </a:endParaRPr>
          </a:p>
          <a:p>
            <a:endParaRPr lang="en-US" sz="1000" baseline="0">
              <a:latin typeface="Arial"/>
              <a:cs typeface="Arial"/>
            </a:endParaRPr>
          </a:p>
        </xdr:txBody>
      </xdr:sp>
      <xdr:sp macro="" textlink="">
        <xdr:nvSpPr>
          <xdr:cNvPr id="60" name="TextBox 59"/>
          <xdr:cNvSpPr txBox="1"/>
        </xdr:nvSpPr>
        <xdr:spPr bwMode="auto">
          <a:xfrm>
            <a:off x="5069840" y="232410"/>
            <a:ext cx="3548380" cy="833120"/>
          </a:xfrm>
          <a:prstGeom prst="rect">
            <a:avLst/>
          </a:prstGeom>
          <a:solidFill>
            <a:schemeClr val="lt1"/>
          </a:solidFill>
          <a:ln w="9525" cmpd="sng">
            <a:solidFill>
              <a:schemeClr val="accent4">
                <a:lumMod val="40000"/>
                <a:lumOff val="60000"/>
              </a:schemeClr>
            </a:solidFill>
          </a:ln>
          <a:effectLst>
            <a:outerShdw blurRad="50800" dist="38100" dir="2700000" algn="tl" rotWithShape="0">
              <a:schemeClr val="accent4">
                <a:lumMod val="75000"/>
                <a:alpha val="43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Arial"/>
                <a:cs typeface="Arial"/>
              </a:rPr>
              <a:t>On Air, Online and On-Demand</a:t>
            </a:r>
          </a:p>
          <a:p>
            <a:endParaRPr lang="en-US" sz="1000" b="1">
              <a:latin typeface="Arial"/>
              <a:cs typeface="Arial"/>
            </a:endParaRPr>
          </a:p>
          <a:p>
            <a:r>
              <a:rPr lang="en-US" sz="1000" b="0">
                <a:latin typeface="Arial"/>
                <a:cs typeface="Arial"/>
              </a:rPr>
              <a:t>In addition to terrestrial broadcasts, the</a:t>
            </a:r>
            <a:r>
              <a:rPr lang="en-US" sz="1000" b="0" baseline="0">
                <a:latin typeface="Arial"/>
                <a:cs typeface="Arial"/>
              </a:rPr>
              <a:t> program </a:t>
            </a:r>
            <a:r>
              <a:rPr lang="en-US" sz="1000" b="0">
                <a:latin typeface="Arial"/>
                <a:cs typeface="Arial"/>
              </a:rPr>
              <a:t>is heard online and available on-demand through mobile devices.</a:t>
            </a:r>
          </a:p>
          <a:p>
            <a:endParaRPr lang="en-US" sz="1000" b="1">
              <a:latin typeface="Arial"/>
              <a:cs typeface="Arial"/>
            </a:endParaRPr>
          </a:p>
          <a:p>
            <a:endParaRPr lang="en-US" sz="1000" b="1" baseline="0">
              <a:latin typeface="Arial"/>
              <a:cs typeface="Arial"/>
            </a:endParaRPr>
          </a:p>
          <a:p>
            <a:endParaRPr lang="en-US" sz="1000" b="1" baseline="0">
              <a:latin typeface="Arial"/>
              <a:cs typeface="Arial"/>
            </a:endParaRPr>
          </a:p>
          <a:p>
            <a:endParaRPr lang="en-US" sz="1000" baseline="0">
              <a:latin typeface="Arial"/>
              <a:cs typeface="Arial"/>
            </a:endParaRPr>
          </a:p>
        </xdr:txBody>
      </xdr:sp>
    </xdr:grpSp>
    <xdr:clientData/>
  </xdr:twoCellAnchor>
  <xdr:twoCellAnchor>
    <xdr:from>
      <xdr:col>3</xdr:col>
      <xdr:colOff>365760</xdr:colOff>
      <xdr:row>35</xdr:row>
      <xdr:rowOff>182880</xdr:rowOff>
    </xdr:from>
    <xdr:to>
      <xdr:col>5</xdr:col>
      <xdr:colOff>717134</xdr:colOff>
      <xdr:row>40</xdr:row>
      <xdr:rowOff>71120</xdr:rowOff>
    </xdr:to>
    <xdr:sp macro="" textlink="">
      <xdr:nvSpPr>
        <xdr:cNvPr id="46" name="TextBox 45"/>
        <xdr:cNvSpPr txBox="1"/>
      </xdr:nvSpPr>
      <xdr:spPr>
        <a:xfrm>
          <a:off x="5953760" y="6634480"/>
          <a:ext cx="2738974" cy="1564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rtlCol="0" anchor="t"/>
        <a:lstStyle/>
        <a:p>
          <a:r>
            <a:rPr lang="en-US" sz="1000" b="0">
              <a:latin typeface="Arial"/>
              <a:cs typeface="Arial"/>
            </a:rPr>
            <a:t>Loverino.com is a mobile-friendly website that automatically archives and uploads radio programs, optimizing them for social media and SEO. Audiences can listen anytime from their computers or mobile devices. Programs are available within minutes after the end of the terrestrial broadcast. Listeners also have the opportunity to download the program as an MP3 file.</a:t>
          </a:r>
        </a:p>
      </xdr:txBody>
    </xdr:sp>
    <xdr:clientData/>
  </xdr:twoCellAnchor>
  <xdr:twoCellAnchor editAs="oneCell">
    <xdr:from>
      <xdr:col>2</xdr:col>
      <xdr:colOff>406400</xdr:colOff>
      <xdr:row>35</xdr:row>
      <xdr:rowOff>325120</xdr:rowOff>
    </xdr:from>
    <xdr:to>
      <xdr:col>2</xdr:col>
      <xdr:colOff>1259840</xdr:colOff>
      <xdr:row>37</xdr:row>
      <xdr:rowOff>91440</xdr:rowOff>
    </xdr:to>
    <xdr:pic>
      <xdr:nvPicPr>
        <xdr:cNvPr id="48" name="Picture 47"/>
        <xdr:cNvPicPr>
          <a:picLocks noChangeAspect="1"/>
        </xdr:cNvPicPr>
      </xdr:nvPicPr>
      <xdr:blipFill>
        <a:blip xmlns:r="http://schemas.openxmlformats.org/officeDocument/2006/relationships" r:embed="rId10"/>
        <a:stretch>
          <a:fillRect/>
        </a:stretch>
      </xdr:blipFill>
      <xdr:spPr>
        <a:xfrm>
          <a:off x="4612640" y="6776720"/>
          <a:ext cx="853440" cy="853440"/>
        </a:xfrm>
        <a:prstGeom prst="rect">
          <a:avLst/>
        </a:prstGeom>
      </xdr:spPr>
    </xdr:pic>
    <xdr:clientData/>
  </xdr:twoCellAnchor>
  <xdr:twoCellAnchor>
    <xdr:from>
      <xdr:col>3</xdr:col>
      <xdr:colOff>365760</xdr:colOff>
      <xdr:row>34</xdr:row>
      <xdr:rowOff>40640</xdr:rowOff>
    </xdr:from>
    <xdr:to>
      <xdr:col>5</xdr:col>
      <xdr:colOff>717134</xdr:colOff>
      <xdr:row>35</xdr:row>
      <xdr:rowOff>46711</xdr:rowOff>
    </xdr:to>
    <xdr:sp macro="" textlink="">
      <xdr:nvSpPr>
        <xdr:cNvPr id="49" name="TextBox 48"/>
        <xdr:cNvSpPr txBox="1"/>
      </xdr:nvSpPr>
      <xdr:spPr>
        <a:xfrm>
          <a:off x="5953760" y="6339840"/>
          <a:ext cx="2738974" cy="158471"/>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rtlCol="0" anchor="ctr"/>
        <a:lstStyle/>
        <a:p>
          <a:r>
            <a:rPr lang="en-US" sz="1000" b="1">
              <a:latin typeface="Arial"/>
              <a:cs typeface="Arial"/>
            </a:rPr>
            <a:t>Loverino</a:t>
          </a:r>
        </a:p>
      </xdr:txBody>
    </xdr:sp>
    <xdr:clientData/>
  </xdr:twoCellAnchor>
  <xdr:twoCellAnchor>
    <xdr:from>
      <xdr:col>2</xdr:col>
      <xdr:colOff>528320</xdr:colOff>
      <xdr:row>42</xdr:row>
      <xdr:rowOff>81280</xdr:rowOff>
    </xdr:from>
    <xdr:to>
      <xdr:col>5</xdr:col>
      <xdr:colOff>756504</xdr:colOff>
      <xdr:row>54</xdr:row>
      <xdr:rowOff>0</xdr:rowOff>
    </xdr:to>
    <xdr:grpSp>
      <xdr:nvGrpSpPr>
        <xdr:cNvPr id="40" name="Group 39"/>
        <xdr:cNvGrpSpPr/>
      </xdr:nvGrpSpPr>
      <xdr:grpSpPr>
        <a:xfrm>
          <a:off x="4208780" y="8531860"/>
          <a:ext cx="3527644" cy="1838960"/>
          <a:chOff x="4842690" y="8648700"/>
          <a:chExt cx="3999904" cy="1760220"/>
        </a:xfrm>
      </xdr:grpSpPr>
      <xdr:sp macro="" textlink="">
        <xdr:nvSpPr>
          <xdr:cNvPr id="50" name="TextBox 49"/>
          <xdr:cNvSpPr txBox="1"/>
        </xdr:nvSpPr>
        <xdr:spPr>
          <a:xfrm>
            <a:off x="6093460" y="8841740"/>
            <a:ext cx="2738974" cy="1567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rtlCol="0" anchor="t"/>
          <a:lstStyle/>
          <a:p>
            <a:r>
              <a:rPr lang="en-US" sz="1000" b="0">
                <a:latin typeface="Arial"/>
                <a:cs typeface="Arial"/>
              </a:rPr>
              <a:t>SoundCloud is a global online audio distribution platform based in Berlin, Germany, that enables its users to upload, record, promote, and share their originally-created sounds</a:t>
            </a:r>
          </a:p>
        </xdr:txBody>
      </xdr:sp>
      <xdr:pic>
        <xdr:nvPicPr>
          <xdr:cNvPr id="55" name="Picture 54"/>
          <xdr:cNvPicPr>
            <a:picLocks noChangeAspect="1"/>
          </xdr:cNvPicPr>
        </xdr:nvPicPr>
        <xdr:blipFill>
          <a:blip xmlns:r="http://schemas.openxmlformats.org/officeDocument/2006/relationships" r:embed="rId11"/>
          <a:stretch>
            <a:fillRect/>
          </a:stretch>
        </xdr:blipFill>
        <xdr:spPr>
          <a:xfrm>
            <a:off x="4842690" y="8968740"/>
            <a:ext cx="1109980" cy="698169"/>
          </a:xfrm>
          <a:prstGeom prst="rect">
            <a:avLst/>
          </a:prstGeom>
        </xdr:spPr>
      </xdr:pic>
      <xdr:sp macro="" textlink="">
        <xdr:nvSpPr>
          <xdr:cNvPr id="57" name="TextBox 56"/>
          <xdr:cNvSpPr txBox="1"/>
        </xdr:nvSpPr>
        <xdr:spPr>
          <a:xfrm>
            <a:off x="6103620" y="8648700"/>
            <a:ext cx="2738974" cy="158471"/>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1440" rtlCol="0" anchor="ctr"/>
          <a:lstStyle/>
          <a:p>
            <a:r>
              <a:rPr lang="en-US" sz="1000" b="1">
                <a:latin typeface="Arial"/>
                <a:cs typeface="Arial"/>
              </a:rPr>
              <a:t>SoundCloud</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54"/>
  <sheetViews>
    <sheetView showGridLines="0" showRowColHeaders="0" tabSelected="1" zoomScale="125" zoomScaleNormal="125" zoomScaleSheetLayoutView="100" zoomScalePageLayoutView="125" workbookViewId="0">
      <pane ySplit="1" topLeftCell="A2" activePane="bottomLeft" state="frozen"/>
      <selection activeCell="B1" sqref="B1"/>
      <selection pane="bottomLeft" activeCell="D6" sqref="D6"/>
    </sheetView>
  </sheetViews>
  <sheetFormatPr defaultColWidth="10.85546875" defaultRowHeight="12.75" x14ac:dyDescent="0.2"/>
  <cols>
    <col min="1" max="1" width="3.28515625" style="1" customWidth="1"/>
    <col min="2" max="2" width="69" style="10" customWidth="1"/>
    <col min="3" max="3" width="18.140625" style="93" customWidth="1"/>
    <col min="4" max="4" width="14.85546875" style="93" customWidth="1"/>
    <col min="5" max="5" width="30.140625" style="93" customWidth="1"/>
    <col min="6" max="6" width="22.42578125" style="93" customWidth="1"/>
    <col min="7" max="8" width="16.42578125" style="93" customWidth="1"/>
    <col min="9" max="9" width="10" style="1" customWidth="1"/>
    <col min="10" max="10" width="16.140625" style="1" customWidth="1"/>
    <col min="11" max="11" width="9.28515625" style="1" customWidth="1"/>
    <col min="12" max="12" width="10.28515625" style="1" customWidth="1"/>
    <col min="13" max="13" width="10.85546875" style="1"/>
    <col min="14" max="14" width="21.85546875" style="1" customWidth="1"/>
    <col min="15" max="16384" width="10.85546875" style="1"/>
  </cols>
  <sheetData>
    <row r="1" spans="2:9" s="5" customFormat="1" ht="12.95" customHeight="1" x14ac:dyDescent="0.3">
      <c r="B1" s="9"/>
      <c r="C1" s="94"/>
      <c r="D1" s="94"/>
      <c r="E1" s="95"/>
      <c r="F1" s="95"/>
      <c r="G1" s="95"/>
      <c r="H1" s="95"/>
      <c r="I1" s="89"/>
    </row>
    <row r="2" spans="2:9" s="5" customFormat="1" ht="12.95" customHeight="1" x14ac:dyDescent="0.3">
      <c r="B2" s="9"/>
      <c r="C2" s="125"/>
      <c r="D2" s="26"/>
      <c r="G2" s="26" t="s">
        <v>8</v>
      </c>
      <c r="H2" s="95"/>
      <c r="I2" s="89"/>
    </row>
    <row r="3" spans="2:9" s="5" customFormat="1" ht="12.95" customHeight="1" x14ac:dyDescent="0.3">
      <c r="B3" s="9"/>
      <c r="C3" s="125"/>
      <c r="D3" s="125"/>
      <c r="E3" s="219"/>
      <c r="G3" s="26" t="s">
        <v>8</v>
      </c>
      <c r="H3" s="95"/>
      <c r="I3" s="89"/>
    </row>
    <row r="4" spans="2:9" s="5" customFormat="1" ht="12.95" customHeight="1" x14ac:dyDescent="0.3">
      <c r="B4" s="9"/>
      <c r="C4" s="125"/>
      <c r="D4" s="125"/>
      <c r="E4" s="26"/>
      <c r="G4" s="26" t="s">
        <v>8</v>
      </c>
      <c r="H4" s="95"/>
      <c r="I4" s="89"/>
    </row>
    <row r="5" spans="2:9" s="5" customFormat="1" ht="12.95" customHeight="1" x14ac:dyDescent="0.3">
      <c r="B5" s="9"/>
      <c r="C5" s="125"/>
      <c r="D5" s="125"/>
      <c r="E5" s="26"/>
      <c r="G5" s="126" t="s">
        <v>8</v>
      </c>
      <c r="H5" s="95"/>
      <c r="I5" s="89"/>
    </row>
    <row r="6" spans="2:9" s="5" customFormat="1" ht="12.95" customHeight="1" x14ac:dyDescent="0.3">
      <c r="B6" s="9"/>
      <c r="C6" s="125"/>
      <c r="D6" s="220" t="s">
        <v>773</v>
      </c>
      <c r="E6" s="126">
        <f>C12</f>
        <v>41176</v>
      </c>
      <c r="F6" s="126"/>
      <c r="G6" s="126" t="s">
        <v>8</v>
      </c>
      <c r="H6" s="95"/>
      <c r="I6" s="89"/>
    </row>
    <row r="7" spans="2:9" s="5" customFormat="1" ht="12.95" customHeight="1" x14ac:dyDescent="0.3">
      <c r="B7" s="9"/>
      <c r="C7" s="125"/>
      <c r="D7" s="126"/>
      <c r="E7" s="125"/>
      <c r="F7" s="126"/>
      <c r="G7" s="126" t="s">
        <v>8</v>
      </c>
      <c r="H7" s="95"/>
      <c r="I7" s="89"/>
    </row>
    <row r="8" spans="2:9" s="5" customFormat="1" ht="12.95" customHeight="1" x14ac:dyDescent="0.3">
      <c r="B8" s="9"/>
      <c r="C8" s="124"/>
      <c r="D8" s="94"/>
      <c r="E8" s="124"/>
      <c r="F8" s="94"/>
      <c r="G8" s="94"/>
      <c r="H8" s="95"/>
      <c r="I8" s="89"/>
    </row>
    <row r="9" spans="2:9" s="5" customFormat="1" ht="12.95" customHeight="1" x14ac:dyDescent="0.3">
      <c r="B9" s="9"/>
      <c r="C9" s="124"/>
      <c r="D9" s="94"/>
      <c r="E9" s="95"/>
      <c r="F9" s="95"/>
      <c r="G9" s="95"/>
      <c r="H9" s="95"/>
      <c r="I9" s="89"/>
    </row>
    <row r="10" spans="2:9" s="5" customFormat="1" ht="12.95" customHeight="1" x14ac:dyDescent="0.3">
      <c r="B10" s="9"/>
      <c r="C10" s="94"/>
      <c r="D10" s="94"/>
      <c r="E10" s="95"/>
      <c r="F10" s="95"/>
      <c r="G10" s="95"/>
      <c r="H10" s="95"/>
      <c r="I10" s="89"/>
    </row>
    <row r="11" spans="2:9" s="5" customFormat="1" ht="12.95" customHeight="1" x14ac:dyDescent="0.3">
      <c r="B11" s="9"/>
      <c r="C11" s="94"/>
      <c r="D11" s="94"/>
      <c r="E11" s="95"/>
      <c r="F11" s="95"/>
      <c r="G11" s="95"/>
      <c r="H11" s="95"/>
      <c r="I11" s="89"/>
    </row>
    <row r="12" spans="2:9" s="5" customFormat="1" ht="12.95" customHeight="1" x14ac:dyDescent="0.25">
      <c r="B12" s="104" t="s">
        <v>772</v>
      </c>
      <c r="C12" s="168">
        <f>Calculations!E8</f>
        <v>41176</v>
      </c>
      <c r="D12" s="123"/>
      <c r="E12" s="123"/>
      <c r="G12" s="95"/>
      <c r="H12" s="95"/>
      <c r="I12" s="89"/>
    </row>
    <row r="13" spans="2:9" s="5" customFormat="1" ht="12.95" customHeight="1" x14ac:dyDescent="0.3">
      <c r="B13" s="9"/>
      <c r="C13" s="123" t="s">
        <v>8</v>
      </c>
      <c r="D13" s="102"/>
      <c r="E13" s="102"/>
      <c r="F13" s="102"/>
      <c r="G13" s="95"/>
      <c r="H13" s="95"/>
      <c r="I13" s="89"/>
    </row>
    <row r="14" spans="2:9" s="5" customFormat="1" ht="12.95" customHeight="1" x14ac:dyDescent="0.25">
      <c r="B14" s="104" t="s">
        <v>28</v>
      </c>
      <c r="C14" s="127">
        <f>Calculations!C24</f>
        <v>447</v>
      </c>
      <c r="D14" s="127"/>
      <c r="E14" s="127"/>
      <c r="G14" s="95"/>
      <c r="H14" s="95"/>
      <c r="I14" s="89"/>
    </row>
    <row r="15" spans="2:9" s="5" customFormat="1" ht="12.95" customHeight="1" x14ac:dyDescent="0.25">
      <c r="B15" s="104" t="s">
        <v>44</v>
      </c>
      <c r="C15" s="127">
        <f>Calculations!C25</f>
        <v>452</v>
      </c>
      <c r="D15" s="127"/>
      <c r="E15" s="127"/>
      <c r="G15" s="95"/>
      <c r="H15" s="95"/>
      <c r="I15" s="89"/>
    </row>
    <row r="16" spans="2:9" s="5" customFormat="1" ht="12.95" customHeight="1" x14ac:dyDescent="0.25">
      <c r="B16" s="111" t="s">
        <v>29</v>
      </c>
      <c r="C16" s="127">
        <f>Calculations!C26</f>
        <v>263</v>
      </c>
      <c r="D16" s="127"/>
      <c r="E16" s="127"/>
      <c r="G16" s="95"/>
      <c r="H16" s="95"/>
      <c r="I16" s="89"/>
    </row>
    <row r="17" spans="2:9" s="5" customFormat="1" ht="12.95" customHeight="1" x14ac:dyDescent="0.25">
      <c r="B17" s="104" t="s">
        <v>165</v>
      </c>
      <c r="C17" s="127">
        <f>Calculations!C27</f>
        <v>167</v>
      </c>
      <c r="D17" s="127"/>
      <c r="E17" s="127"/>
      <c r="G17" s="95"/>
      <c r="H17" s="95"/>
      <c r="I17" s="89"/>
    </row>
    <row r="18" spans="2:9" s="5" customFormat="1" ht="12.95" customHeight="1" x14ac:dyDescent="0.25">
      <c r="B18" s="104" t="s">
        <v>166</v>
      </c>
      <c r="C18" s="127">
        <f>Calculations!C28</f>
        <v>23</v>
      </c>
      <c r="D18" s="127"/>
      <c r="E18" s="127"/>
      <c r="G18" s="95"/>
      <c r="H18" s="95"/>
      <c r="I18" s="89"/>
    </row>
    <row r="19" spans="2:9" s="5" customFormat="1" ht="12.95" customHeight="1" x14ac:dyDescent="0.25">
      <c r="B19" s="104" t="s">
        <v>167</v>
      </c>
      <c r="C19" s="127">
        <f>Calculations!C29</f>
        <v>44</v>
      </c>
      <c r="D19" s="127"/>
      <c r="E19" s="127"/>
      <c r="G19" s="95"/>
      <c r="H19" s="95"/>
      <c r="I19" s="89"/>
    </row>
    <row r="20" spans="2:9" s="5" customFormat="1" ht="12.95" customHeight="1" x14ac:dyDescent="0.25">
      <c r="B20" s="104" t="s">
        <v>4</v>
      </c>
      <c r="C20" s="128">
        <f>Calculations!C30</f>
        <v>0.90068208409506367</v>
      </c>
      <c r="D20" s="128"/>
      <c r="E20" s="128"/>
      <c r="G20" s="95"/>
      <c r="H20" s="95"/>
      <c r="I20" s="89"/>
    </row>
    <row r="21" spans="2:9" s="5" customFormat="1" ht="12.95" customHeight="1" x14ac:dyDescent="0.25">
      <c r="B21" s="104" t="s">
        <v>45</v>
      </c>
      <c r="C21" s="127">
        <f>Calculations!C31</f>
        <v>2684600</v>
      </c>
      <c r="D21" s="127"/>
      <c r="E21" s="127"/>
      <c r="G21" s="95"/>
      <c r="H21" s="95"/>
      <c r="I21" s="89"/>
    </row>
    <row r="22" spans="2:9" s="5" customFormat="1" ht="12.95" customHeight="1" x14ac:dyDescent="0.25">
      <c r="B22" s="104" t="s">
        <v>46</v>
      </c>
      <c r="C22" s="127">
        <f>Calculations!C32</f>
        <v>42750100</v>
      </c>
      <c r="D22" s="127"/>
      <c r="E22" s="127"/>
      <c r="G22" s="95"/>
      <c r="H22" s="95"/>
      <c r="I22" s="89"/>
    </row>
    <row r="23" spans="2:9" s="5" customFormat="1" ht="12.95" customHeight="1" x14ac:dyDescent="0.25">
      <c r="G23" s="95"/>
      <c r="H23" s="95"/>
      <c r="I23" s="89"/>
    </row>
    <row r="24" spans="2:9" s="5" customFormat="1" ht="66" customHeight="1" x14ac:dyDescent="0.25">
      <c r="B24" s="111"/>
      <c r="C24" s="112"/>
      <c r="D24" s="112"/>
      <c r="E24" s="112"/>
      <c r="F24" s="112"/>
      <c r="G24" s="95"/>
      <c r="H24" s="95"/>
      <c r="I24" s="89"/>
    </row>
    <row r="25" spans="2:9" s="43" customFormat="1" ht="30.95" customHeight="1" x14ac:dyDescent="0.2">
      <c r="B25" s="62" t="s">
        <v>8</v>
      </c>
      <c r="C25" s="102"/>
      <c r="D25" s="102"/>
      <c r="E25" s="102"/>
      <c r="F25" s="102"/>
      <c r="G25" s="102"/>
      <c r="H25" s="102"/>
      <c r="I25" s="113"/>
    </row>
    <row r="26" spans="2:9" s="43" customFormat="1" ht="54" customHeight="1" x14ac:dyDescent="0.2">
      <c r="B26" s="62"/>
      <c r="C26" s="102"/>
      <c r="D26" s="102"/>
      <c r="E26" s="102"/>
      <c r="F26" s="102"/>
      <c r="G26" s="102"/>
      <c r="H26" s="102"/>
      <c r="I26" s="113"/>
    </row>
    <row r="27" spans="2:9" s="43" customFormat="1" ht="21.95" customHeight="1" x14ac:dyDescent="0.2">
      <c r="B27" s="62"/>
      <c r="C27" s="102"/>
      <c r="D27" s="102"/>
      <c r="E27" s="102"/>
      <c r="F27" s="102"/>
      <c r="G27" s="102"/>
      <c r="H27" s="102"/>
      <c r="I27" s="113"/>
    </row>
    <row r="28" spans="2:9" s="43" customFormat="1" x14ac:dyDescent="0.2">
      <c r="B28" s="172" t="s">
        <v>49</v>
      </c>
      <c r="C28" s="122">
        <f>DATA!P2</f>
        <v>3500</v>
      </c>
      <c r="D28" s="121"/>
      <c r="F28" s="122"/>
      <c r="G28" s="122"/>
      <c r="H28" s="122"/>
      <c r="I28" s="113"/>
    </row>
    <row r="29" spans="2:9" s="43" customFormat="1" x14ac:dyDescent="0.2">
      <c r="B29" s="62"/>
      <c r="C29" s="102"/>
      <c r="D29" s="102"/>
      <c r="F29" s="102"/>
      <c r="G29" s="102"/>
      <c r="H29" s="102"/>
      <c r="I29" s="113"/>
    </row>
    <row r="30" spans="2:9" s="43" customFormat="1" x14ac:dyDescent="0.2">
      <c r="B30" s="120" t="s">
        <v>2</v>
      </c>
      <c r="C30" s="122">
        <f>(C28/C21)*1000</f>
        <v>1.3037323996126053</v>
      </c>
      <c r="D30" s="121"/>
      <c r="E30" s="169"/>
      <c r="F30" s="122"/>
      <c r="G30" s="122"/>
      <c r="H30" s="122"/>
      <c r="I30" s="113"/>
    </row>
    <row r="31" spans="2:9" s="43" customFormat="1" x14ac:dyDescent="0.2">
      <c r="B31" s="120" t="s">
        <v>3</v>
      </c>
      <c r="C31" s="122">
        <f>C28/C15</f>
        <v>7.7433628318584073</v>
      </c>
      <c r="D31" s="121"/>
      <c r="E31" s="169"/>
      <c r="F31" s="122"/>
      <c r="G31" s="122"/>
      <c r="H31" s="122"/>
      <c r="I31" s="113"/>
    </row>
    <row r="32" spans="2:9" s="43" customFormat="1" x14ac:dyDescent="0.2">
      <c r="B32" s="172" t="s">
        <v>285</v>
      </c>
      <c r="C32" s="122">
        <f>C15*125</f>
        <v>56500</v>
      </c>
      <c r="D32" s="121"/>
      <c r="E32" s="169"/>
      <c r="F32" s="122"/>
      <c r="G32" s="122"/>
      <c r="H32" s="122"/>
      <c r="I32" s="113"/>
    </row>
    <row r="33" spans="1:10" s="43" customFormat="1" x14ac:dyDescent="0.2">
      <c r="B33" s="172"/>
      <c r="C33" s="122">
        <v>1</v>
      </c>
      <c r="D33" s="121"/>
      <c r="E33" s="169"/>
      <c r="F33" s="122"/>
      <c r="G33" s="122"/>
      <c r="H33" s="122"/>
      <c r="I33" s="113"/>
      <c r="J33" s="109"/>
    </row>
    <row r="34" spans="1:10" s="43" customFormat="1" x14ac:dyDescent="0.2">
      <c r="B34" s="114"/>
      <c r="C34" s="115"/>
      <c r="D34" s="115"/>
      <c r="E34" s="109"/>
      <c r="F34" s="109"/>
      <c r="G34" s="109"/>
      <c r="H34" s="109"/>
      <c r="I34" s="113"/>
      <c r="J34" s="109"/>
    </row>
    <row r="35" spans="1:10" s="43" customFormat="1" x14ac:dyDescent="0.2">
      <c r="B35" s="114"/>
      <c r="C35" s="115"/>
      <c r="D35" s="115"/>
      <c r="E35" s="109"/>
      <c r="F35" s="109"/>
      <c r="G35" s="109"/>
      <c r="H35" s="109"/>
      <c r="I35" s="113"/>
      <c r="J35" s="109"/>
    </row>
    <row r="36" spans="1:10" s="43" customFormat="1" x14ac:dyDescent="0.2">
      <c r="A36" s="116"/>
      <c r="B36" s="117"/>
      <c r="C36" s="118"/>
      <c r="D36" s="118"/>
      <c r="E36" s="118"/>
      <c r="F36" s="118"/>
      <c r="G36" s="118"/>
      <c r="H36" s="118"/>
    </row>
    <row r="37" spans="1:10" s="5" customFormat="1" x14ac:dyDescent="0.2">
      <c r="B37" s="3"/>
      <c r="C37" s="119"/>
      <c r="D37" s="119"/>
      <c r="E37" s="119"/>
      <c r="F37" s="119"/>
      <c r="G37" s="119"/>
      <c r="H37" s="119"/>
    </row>
    <row r="38" spans="1:10" x14ac:dyDescent="0.2">
      <c r="B38" s="6"/>
      <c r="C38" s="97"/>
      <c r="D38" s="97"/>
    </row>
    <row r="39" spans="1:10" x14ac:dyDescent="0.2">
      <c r="B39" s="91"/>
      <c r="C39" s="98"/>
      <c r="D39" s="98"/>
    </row>
    <row r="40" spans="1:10" x14ac:dyDescent="0.2">
      <c r="B40" s="6"/>
      <c r="C40" s="97"/>
      <c r="D40" s="97"/>
    </row>
    <row r="41" spans="1:10" x14ac:dyDescent="0.2">
      <c r="B41" s="92"/>
      <c r="C41" s="99"/>
      <c r="D41" s="99"/>
    </row>
    <row r="42" spans="1:10" x14ac:dyDescent="0.2">
      <c r="B42" s="6"/>
      <c r="C42" s="97"/>
      <c r="D42" s="97"/>
    </row>
    <row r="43" spans="1:10" x14ac:dyDescent="0.2">
      <c r="B43" s="91"/>
      <c r="C43" s="98"/>
      <c r="D43" s="98"/>
    </row>
    <row r="44" spans="1:10" x14ac:dyDescent="0.2">
      <c r="B44" s="7"/>
      <c r="C44" s="100"/>
      <c r="D44" s="100"/>
    </row>
    <row r="45" spans="1:10" x14ac:dyDescent="0.2">
      <c r="B45" s="8"/>
      <c r="C45" s="101"/>
      <c r="D45" s="101"/>
    </row>
    <row r="46" spans="1:10" x14ac:dyDescent="0.2">
      <c r="B46" s="7"/>
      <c r="C46" s="100"/>
      <c r="D46" s="100"/>
    </row>
    <row r="47" spans="1:10" x14ac:dyDescent="0.2">
      <c r="B47" s="91"/>
      <c r="C47" s="98"/>
      <c r="D47" s="98"/>
    </row>
    <row r="48" spans="1:10" x14ac:dyDescent="0.2">
      <c r="B48" s="6"/>
      <c r="C48" s="97"/>
      <c r="D48" s="97"/>
    </row>
    <row r="49" spans="2:4" x14ac:dyDescent="0.2">
      <c r="B49" s="8"/>
      <c r="C49" s="101"/>
      <c r="D49" s="101"/>
    </row>
    <row r="50" spans="2:4" x14ac:dyDescent="0.2">
      <c r="B50" s="7"/>
      <c r="C50" s="100"/>
      <c r="D50" s="100"/>
    </row>
    <row r="51" spans="2:4" x14ac:dyDescent="0.2">
      <c r="B51" s="91"/>
      <c r="C51" s="98"/>
      <c r="D51" s="98"/>
    </row>
    <row r="52" spans="2:4" x14ac:dyDescent="0.2">
      <c r="B52" s="6"/>
      <c r="C52" s="97"/>
      <c r="D52" s="97"/>
    </row>
    <row r="53" spans="2:4" x14ac:dyDescent="0.2">
      <c r="B53" s="91"/>
      <c r="C53" s="98"/>
      <c r="D53" s="98"/>
    </row>
    <row r="54" spans="2:4" x14ac:dyDescent="0.2">
      <c r="B54" s="6"/>
      <c r="C54" s="97"/>
      <c r="D54" s="97"/>
    </row>
  </sheetData>
  <customSheetViews>
    <customSheetView guid="{1DADC759-E91C-11E0-AF97-0016CB835F59}" scale="125" showRowCol="0">
      <pane ySplit="10" topLeftCell="A11" activePane="bottomLeft" state="frozenSplit"/>
      <selection pane="bottomLeft"/>
    </customSheetView>
    <customSheetView guid="{03977F7F-E91C-11E0-AF97-0016CB835F59}" scale="125" showRowCol="0">
      <pane ySplit="10" topLeftCell="A11" activePane="bottomLeft" state="frozenSplit"/>
      <selection pane="bottomLeft" activeCell="C68" sqref="C68"/>
    </customSheetView>
    <customSheetView guid="{F6C55E8A-E91B-11E0-AF97-0016CB835F59}" scale="125" showRowCol="0">
      <pane ySplit="10" topLeftCell="A11" activePane="bottomLeft" state="frozenSplit"/>
      <selection pane="bottomLeft" activeCell="C68" sqref="C68"/>
    </customSheetView>
    <customSheetView guid="{D7359755-E91B-11E0-AF97-0016CB835F59}" scale="125" showRowCol="0">
      <pane ySplit="10" topLeftCell="A11" activePane="bottomLeft" state="frozenSplit"/>
      <selection pane="bottomLeft" activeCell="E99" sqref="E99"/>
    </customSheetView>
  </customSheetViews>
  <phoneticPr fontId="4"/>
  <pageMargins left="0.5" right="0.5" top="0.5" bottom="0.5" header="0.5" footer="0.5"/>
  <pageSetup scale="63" orientation="portrait" horizontalDpi="4294967292" verticalDpi="4294967292"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P1339"/>
  <sheetViews>
    <sheetView showGridLines="0" showRowColHeaders="0" zoomScale="125" zoomScaleNormal="125" zoomScaleSheetLayoutView="100" zoomScalePageLayoutView="125" workbookViewId="0">
      <pane ySplit="9" topLeftCell="A82" activePane="bottomLeft" state="frozen"/>
      <selection pane="bottomLeft" activeCell="B11" sqref="B11"/>
    </sheetView>
  </sheetViews>
  <sheetFormatPr defaultColWidth="10.85546875" defaultRowHeight="12.75" x14ac:dyDescent="0.2"/>
  <cols>
    <col min="1" max="1" width="2.85546875" style="43" customWidth="1"/>
    <col min="2" max="2" width="13.140625" style="117" customWidth="1"/>
    <col min="3" max="3" width="9.28515625" style="118" customWidth="1"/>
    <col min="4" max="4" width="13.140625" style="43" customWidth="1"/>
    <col min="5" max="5" width="44.7109375" style="43" customWidth="1"/>
    <col min="6" max="6" width="21" style="175" customWidth="1"/>
    <col min="7" max="7" width="14.140625" style="43" customWidth="1"/>
    <col min="8" max="8" width="10.42578125" style="43" customWidth="1"/>
    <col min="9" max="9" width="11.85546875" style="68" customWidth="1"/>
    <col min="10" max="10" width="32.28515625" style="180" customWidth="1"/>
    <col min="11" max="16384" width="10.85546875" style="43"/>
  </cols>
  <sheetData>
    <row r="1" spans="2:11" ht="12" customHeight="1" x14ac:dyDescent="0.2">
      <c r="E1" s="43" t="s">
        <v>8</v>
      </c>
    </row>
    <row r="2" spans="2:11" x14ac:dyDescent="0.2">
      <c r="E2" s="141" t="s">
        <v>8</v>
      </c>
      <c r="G2" s="141"/>
      <c r="H2" s="170" t="s">
        <v>8</v>
      </c>
    </row>
    <row r="3" spans="2:11" x14ac:dyDescent="0.2">
      <c r="E3" s="141" t="s">
        <v>8</v>
      </c>
      <c r="G3" s="141"/>
      <c r="H3" s="141" t="s">
        <v>8</v>
      </c>
    </row>
    <row r="4" spans="2:11" x14ac:dyDescent="0.2">
      <c r="E4" s="140" t="s">
        <v>8</v>
      </c>
      <c r="G4" s="140"/>
      <c r="H4" s="142" t="s">
        <v>8</v>
      </c>
    </row>
    <row r="5" spans="2:11" x14ac:dyDescent="0.2">
      <c r="E5" s="140" t="s">
        <v>8</v>
      </c>
      <c r="G5" s="140"/>
    </row>
    <row r="7" spans="2:11" s="5" customFormat="1" ht="15.95" customHeight="1" x14ac:dyDescent="0.2">
      <c r="B7" s="3"/>
      <c r="C7" s="119"/>
      <c r="E7" s="125"/>
      <c r="F7" s="176"/>
      <c r="G7" s="125"/>
      <c r="H7" s="26"/>
      <c r="I7" s="143"/>
      <c r="J7" s="181"/>
    </row>
    <row r="8" spans="2:11" s="5" customFormat="1" ht="15.95" customHeight="1" x14ac:dyDescent="0.2">
      <c r="B8" s="3"/>
      <c r="C8" s="119"/>
      <c r="E8" s="125"/>
      <c r="F8" s="176"/>
      <c r="G8" s="125"/>
      <c r="H8" s="26"/>
      <c r="I8" s="143"/>
      <c r="J8" s="181"/>
    </row>
    <row r="9" spans="2:11" s="144" customFormat="1" ht="93.95" customHeight="1" x14ac:dyDescent="0.2">
      <c r="B9" s="145"/>
      <c r="C9" s="146"/>
      <c r="E9" s="167" t="s">
        <v>172</v>
      </c>
      <c r="F9" s="171" t="s">
        <v>173</v>
      </c>
      <c r="G9" s="167" t="s">
        <v>164</v>
      </c>
      <c r="H9" s="167" t="s">
        <v>48</v>
      </c>
      <c r="I9" s="167" t="s">
        <v>14</v>
      </c>
      <c r="J9" s="171" t="s">
        <v>18</v>
      </c>
    </row>
    <row r="10" spans="2:11" s="14" customFormat="1" x14ac:dyDescent="0.2">
      <c r="B10" s="3"/>
      <c r="C10" s="147" t="s">
        <v>8</v>
      </c>
      <c r="E10" s="200" t="s">
        <v>51</v>
      </c>
      <c r="F10" s="201"/>
      <c r="G10" s="200" t="s">
        <v>293</v>
      </c>
      <c r="H10" s="202">
        <v>110800</v>
      </c>
      <c r="I10" s="202">
        <v>892200</v>
      </c>
      <c r="J10" s="198"/>
      <c r="K10"/>
    </row>
    <row r="11" spans="2:11" s="14" customFormat="1" x14ac:dyDescent="0.2">
      <c r="B11" s="3"/>
      <c r="C11" s="147"/>
      <c r="E11" s="192" t="s">
        <v>52</v>
      </c>
      <c r="F11" s="193"/>
      <c r="G11" s="192" t="s">
        <v>294</v>
      </c>
      <c r="H11" s="194">
        <v>120000</v>
      </c>
      <c r="I11" s="194">
        <v>1200000</v>
      </c>
      <c r="J11" s="198"/>
      <c r="K11"/>
    </row>
    <row r="12" spans="2:11" s="14" customFormat="1" x14ac:dyDescent="0.2">
      <c r="B12" s="3"/>
      <c r="C12" s="147"/>
      <c r="E12" s="193"/>
      <c r="F12" s="193"/>
      <c r="G12" s="193"/>
      <c r="H12" s="193"/>
      <c r="I12" s="193"/>
      <c r="J12" s="198"/>
      <c r="K12"/>
    </row>
    <row r="13" spans="2:11" s="14" customFormat="1" x14ac:dyDescent="0.2">
      <c r="B13" s="3"/>
      <c r="C13" s="147"/>
      <c r="E13" s="192" t="s">
        <v>295</v>
      </c>
      <c r="F13" s="193"/>
      <c r="G13" s="193"/>
      <c r="H13" s="193"/>
      <c r="I13" s="193"/>
      <c r="J13" s="198"/>
      <c r="K13"/>
    </row>
    <row r="14" spans="2:11" s="14" customFormat="1" x14ac:dyDescent="0.2">
      <c r="B14" s="3"/>
      <c r="C14" s="147"/>
      <c r="E14" s="193"/>
      <c r="F14" s="193"/>
      <c r="G14" s="192" t="s">
        <v>54</v>
      </c>
      <c r="H14" s="194">
        <v>21200</v>
      </c>
      <c r="I14" s="194">
        <v>436700</v>
      </c>
      <c r="J14" s="198"/>
      <c r="K14"/>
    </row>
    <row r="15" spans="2:11" s="14" customFormat="1" x14ac:dyDescent="0.2">
      <c r="B15" s="3"/>
      <c r="C15" s="147"/>
      <c r="E15" s="193"/>
      <c r="F15" s="193"/>
      <c r="G15" s="192" t="s">
        <v>53</v>
      </c>
      <c r="H15" s="194">
        <v>17400</v>
      </c>
      <c r="I15" s="194">
        <v>632200</v>
      </c>
      <c r="J15" s="198"/>
      <c r="K15"/>
    </row>
    <row r="16" spans="2:11" s="14" customFormat="1" x14ac:dyDescent="0.2">
      <c r="B16" s="3"/>
      <c r="C16" s="147"/>
      <c r="E16" s="193"/>
      <c r="F16" s="193"/>
      <c r="G16" s="192" t="s">
        <v>297</v>
      </c>
      <c r="H16" s="194">
        <v>14600</v>
      </c>
      <c r="I16" s="194">
        <v>203800</v>
      </c>
      <c r="J16" s="198"/>
      <c r="K16"/>
    </row>
    <row r="17" spans="2:11" s="14" customFormat="1" x14ac:dyDescent="0.2">
      <c r="B17" s="3"/>
      <c r="C17" s="147"/>
      <c r="E17" s="193"/>
      <c r="F17" s="193"/>
      <c r="G17" s="192" t="s">
        <v>296</v>
      </c>
      <c r="H17" s="194">
        <v>12300</v>
      </c>
      <c r="I17" s="194">
        <v>403100</v>
      </c>
      <c r="J17" s="198"/>
      <c r="K17"/>
    </row>
    <row r="18" spans="2:11" s="14" customFormat="1" x14ac:dyDescent="0.2">
      <c r="B18" s="3"/>
      <c r="C18" s="147"/>
      <c r="E18" s="193"/>
      <c r="F18" s="193"/>
      <c r="G18" s="192" t="s">
        <v>298</v>
      </c>
      <c r="H18" s="194">
        <v>6400</v>
      </c>
      <c r="I18" s="194">
        <v>90600</v>
      </c>
      <c r="J18" s="198"/>
      <c r="K18"/>
    </row>
    <row r="19" spans="2:11" s="14" customFormat="1" x14ac:dyDescent="0.2">
      <c r="B19" s="3"/>
      <c r="C19" s="147"/>
      <c r="E19" s="193"/>
      <c r="F19" s="193"/>
      <c r="G19" s="192" t="s">
        <v>299</v>
      </c>
      <c r="H19" s="194">
        <v>3400</v>
      </c>
      <c r="I19" s="194">
        <v>66500</v>
      </c>
      <c r="J19" s="212"/>
      <c r="K19" s="173"/>
    </row>
    <row r="20" spans="2:11" s="14" customFormat="1" x14ac:dyDescent="0.2">
      <c r="B20" s="3"/>
      <c r="C20" s="147"/>
      <c r="E20" s="193"/>
      <c r="F20" s="193"/>
      <c r="G20" s="192" t="s">
        <v>301</v>
      </c>
      <c r="H20" s="194">
        <v>400</v>
      </c>
      <c r="I20" s="194">
        <v>9100</v>
      </c>
      <c r="J20" s="198"/>
      <c r="K20"/>
    </row>
    <row r="21" spans="2:11" s="14" customFormat="1" x14ac:dyDescent="0.2">
      <c r="B21" s="3"/>
      <c r="C21" s="147"/>
      <c r="E21" s="193"/>
      <c r="F21" s="193"/>
      <c r="G21" s="192" t="s">
        <v>300</v>
      </c>
      <c r="H21" s="194">
        <v>200</v>
      </c>
      <c r="I21" s="194">
        <v>700</v>
      </c>
      <c r="J21" s="198"/>
      <c r="K21"/>
    </row>
    <row r="22" spans="2:11" s="14" customFormat="1" x14ac:dyDescent="0.2">
      <c r="B22" s="3"/>
      <c r="C22" s="147"/>
      <c r="E22" s="193"/>
      <c r="F22" s="193"/>
      <c r="G22" s="192" t="s">
        <v>302</v>
      </c>
      <c r="H22" s="193"/>
      <c r="I22" s="203">
        <v>0</v>
      </c>
      <c r="J22" s="213" t="s">
        <v>750</v>
      </c>
      <c r="K22"/>
    </row>
    <row r="23" spans="2:11" s="14" customFormat="1" x14ac:dyDescent="0.2">
      <c r="B23" s="3"/>
      <c r="C23" s="147"/>
      <c r="E23" s="193"/>
      <c r="F23" s="193"/>
      <c r="G23" s="193"/>
      <c r="H23" s="193"/>
      <c r="I23" s="193"/>
      <c r="J23" s="198"/>
      <c r="K23"/>
    </row>
    <row r="24" spans="2:11" s="14" customFormat="1" x14ac:dyDescent="0.2">
      <c r="B24" s="3"/>
      <c r="C24" s="147"/>
      <c r="E24" s="192" t="s">
        <v>303</v>
      </c>
      <c r="F24" s="193"/>
      <c r="G24" s="193"/>
      <c r="H24" s="193"/>
      <c r="I24" s="193"/>
      <c r="J24" s="198"/>
      <c r="K24"/>
    </row>
    <row r="25" spans="2:11" s="14" customFormat="1" x14ac:dyDescent="0.2">
      <c r="B25" s="3"/>
      <c r="C25" s="147"/>
      <c r="E25" s="193"/>
      <c r="F25" s="193"/>
      <c r="G25" s="192" t="s">
        <v>115</v>
      </c>
      <c r="H25" s="194">
        <v>1700</v>
      </c>
      <c r="I25" s="194">
        <v>26900</v>
      </c>
      <c r="J25" s="198"/>
      <c r="K25"/>
    </row>
    <row r="26" spans="2:11" s="14" customFormat="1" x14ac:dyDescent="0.2">
      <c r="B26" s="3"/>
      <c r="C26" s="147"/>
      <c r="E26" s="193"/>
      <c r="F26" s="193"/>
      <c r="G26" s="193"/>
      <c r="H26" s="193"/>
      <c r="I26" s="193"/>
      <c r="J26" s="198"/>
      <c r="K26"/>
    </row>
    <row r="27" spans="2:11" s="14" customFormat="1" x14ac:dyDescent="0.2">
      <c r="B27" s="3"/>
      <c r="C27" s="147"/>
      <c r="E27" s="192" t="s">
        <v>304</v>
      </c>
      <c r="F27" s="193"/>
      <c r="G27" s="193"/>
      <c r="H27" s="193"/>
      <c r="I27" s="193"/>
      <c r="J27" s="198"/>
      <c r="K27"/>
    </row>
    <row r="28" spans="2:11" s="14" customFormat="1" x14ac:dyDescent="0.2">
      <c r="B28" s="3"/>
      <c r="C28" s="147"/>
      <c r="E28" s="193"/>
      <c r="F28" s="193"/>
      <c r="G28" s="192" t="s">
        <v>305</v>
      </c>
      <c r="H28" s="194">
        <v>76900</v>
      </c>
      <c r="I28" s="194">
        <v>1800900</v>
      </c>
      <c r="J28" s="198"/>
      <c r="K28"/>
    </row>
    <row r="29" spans="2:11" s="14" customFormat="1" x14ac:dyDescent="0.2">
      <c r="B29" s="3"/>
      <c r="C29" s="147"/>
      <c r="E29" s="193"/>
      <c r="F29" s="193"/>
      <c r="G29" s="192" t="s">
        <v>55</v>
      </c>
      <c r="H29" s="194">
        <v>67800</v>
      </c>
      <c r="I29" s="194">
        <v>1335400</v>
      </c>
      <c r="J29" s="198"/>
      <c r="K29"/>
    </row>
    <row r="30" spans="2:11" s="14" customFormat="1" x14ac:dyDescent="0.2">
      <c r="B30" s="3"/>
      <c r="C30" s="147"/>
      <c r="E30" s="193"/>
      <c r="F30" s="193"/>
      <c r="G30" s="192" t="s">
        <v>306</v>
      </c>
      <c r="H30" s="194">
        <v>52400</v>
      </c>
      <c r="I30" s="194">
        <v>1414800</v>
      </c>
      <c r="J30" s="198"/>
      <c r="K30"/>
    </row>
    <row r="31" spans="2:11" s="14" customFormat="1" x14ac:dyDescent="0.2">
      <c r="B31" s="3"/>
      <c r="C31" s="147"/>
      <c r="E31" s="193"/>
      <c r="F31" s="193"/>
      <c r="G31" s="192" t="s">
        <v>308</v>
      </c>
      <c r="H31" s="194">
        <v>16200</v>
      </c>
      <c r="I31" s="194">
        <v>195100</v>
      </c>
      <c r="J31" s="212"/>
      <c r="K31"/>
    </row>
    <row r="32" spans="2:11" s="14" customFormat="1" x14ac:dyDescent="0.2">
      <c r="B32" s="3"/>
      <c r="C32" s="147"/>
      <c r="E32" s="193"/>
      <c r="F32" s="193"/>
      <c r="G32" s="192" t="s">
        <v>307</v>
      </c>
      <c r="H32" s="194">
        <v>10500</v>
      </c>
      <c r="I32" s="194">
        <v>284900</v>
      </c>
      <c r="J32" s="198"/>
      <c r="K32"/>
    </row>
    <row r="33" spans="2:11" s="14" customFormat="1" x14ac:dyDescent="0.2">
      <c r="B33" s="3"/>
      <c r="C33" s="147"/>
      <c r="E33" s="193"/>
      <c r="F33" s="193"/>
      <c r="G33" s="192" t="s">
        <v>309</v>
      </c>
      <c r="H33" s="194">
        <v>5700</v>
      </c>
      <c r="I33" s="194">
        <v>219700</v>
      </c>
      <c r="J33" s="198"/>
      <c r="K33"/>
    </row>
    <row r="34" spans="2:11" s="14" customFormat="1" x14ac:dyDescent="0.2">
      <c r="B34" s="3"/>
      <c r="C34" s="147"/>
      <c r="E34" s="193"/>
      <c r="F34" s="193"/>
      <c r="G34" s="192" t="s">
        <v>57</v>
      </c>
      <c r="H34" s="194">
        <v>2900</v>
      </c>
      <c r="I34" s="194">
        <v>21100</v>
      </c>
      <c r="J34" s="198"/>
      <c r="K34"/>
    </row>
    <row r="35" spans="2:11" s="14" customFormat="1" x14ac:dyDescent="0.2">
      <c r="B35" s="3"/>
      <c r="C35" s="147"/>
      <c r="E35" s="193"/>
      <c r="F35" s="193"/>
      <c r="G35" s="192" t="s">
        <v>315</v>
      </c>
      <c r="H35" s="194">
        <v>400</v>
      </c>
      <c r="I35" s="194">
        <v>13600</v>
      </c>
      <c r="J35" s="198"/>
      <c r="K35"/>
    </row>
    <row r="36" spans="2:11" s="14" customFormat="1" x14ac:dyDescent="0.2">
      <c r="B36" s="3"/>
      <c r="C36" s="147"/>
      <c r="E36" s="193"/>
      <c r="F36" s="193"/>
      <c r="G36" s="192" t="s">
        <v>312</v>
      </c>
      <c r="H36" s="194">
        <v>300</v>
      </c>
      <c r="I36" s="194">
        <v>10800</v>
      </c>
      <c r="J36" s="198"/>
      <c r="K36" s="173"/>
    </row>
    <row r="37" spans="2:11" s="14" customFormat="1" x14ac:dyDescent="0.2">
      <c r="B37" s="3"/>
      <c r="C37" s="147"/>
      <c r="E37" s="193"/>
      <c r="F37" s="193"/>
      <c r="G37" s="192" t="s">
        <v>313</v>
      </c>
      <c r="H37" s="194">
        <v>200</v>
      </c>
      <c r="I37" s="194">
        <v>53200</v>
      </c>
      <c r="J37" s="198"/>
      <c r="K37"/>
    </row>
    <row r="38" spans="2:11" s="14" customFormat="1" x14ac:dyDescent="0.2">
      <c r="B38" s="3"/>
      <c r="C38" s="147"/>
      <c r="E38" s="193"/>
      <c r="F38" s="193"/>
      <c r="G38" s="192" t="s">
        <v>316</v>
      </c>
      <c r="H38" s="194">
        <v>200</v>
      </c>
      <c r="I38" s="194">
        <v>900</v>
      </c>
      <c r="J38" s="198"/>
      <c r="K38"/>
    </row>
    <row r="39" spans="2:11" s="14" customFormat="1" x14ac:dyDescent="0.2">
      <c r="B39" s="3"/>
      <c r="C39" s="147"/>
      <c r="E39" s="193"/>
      <c r="F39" s="193"/>
      <c r="G39" s="192" t="s">
        <v>314</v>
      </c>
      <c r="H39" s="194">
        <v>100</v>
      </c>
      <c r="I39" s="194">
        <v>9000</v>
      </c>
      <c r="J39" s="198"/>
      <c r="K39"/>
    </row>
    <row r="40" spans="2:11" s="14" customFormat="1" x14ac:dyDescent="0.2">
      <c r="B40" s="3"/>
      <c r="C40" s="147"/>
      <c r="E40" s="193"/>
      <c r="F40" s="193"/>
      <c r="G40" s="192" t="s">
        <v>310</v>
      </c>
      <c r="H40" s="194">
        <v>100</v>
      </c>
      <c r="I40" s="194">
        <v>7900</v>
      </c>
      <c r="J40" s="212"/>
      <c r="K40"/>
    </row>
    <row r="41" spans="2:11" s="14" customFormat="1" x14ac:dyDescent="0.2">
      <c r="B41" s="3"/>
      <c r="C41" s="147"/>
      <c r="E41" s="193"/>
      <c r="F41" s="193"/>
      <c r="G41" s="192" t="s">
        <v>311</v>
      </c>
      <c r="H41" s="194">
        <v>100</v>
      </c>
      <c r="I41" s="194">
        <v>3400</v>
      </c>
      <c r="J41" s="212"/>
      <c r="K41"/>
    </row>
    <row r="42" spans="2:11" s="14" customFormat="1" x14ac:dyDescent="0.2">
      <c r="B42" s="3"/>
      <c r="C42" s="147"/>
      <c r="E42" s="193"/>
      <c r="F42" s="193"/>
      <c r="G42" s="192" t="s">
        <v>317</v>
      </c>
      <c r="H42" s="194">
        <v>100</v>
      </c>
      <c r="I42" s="194">
        <v>8700</v>
      </c>
      <c r="J42" s="212"/>
      <c r="K42"/>
    </row>
    <row r="43" spans="2:11" s="14" customFormat="1" x14ac:dyDescent="0.2">
      <c r="B43" s="3"/>
      <c r="C43" s="147"/>
      <c r="E43" s="193"/>
      <c r="F43" s="193"/>
      <c r="G43" s="192" t="s">
        <v>56</v>
      </c>
      <c r="H43" s="193"/>
      <c r="I43" s="193"/>
      <c r="J43" s="213" t="s">
        <v>751</v>
      </c>
      <c r="K43"/>
    </row>
    <row r="44" spans="2:11" s="14" customFormat="1" x14ac:dyDescent="0.2">
      <c r="B44" s="3"/>
      <c r="C44" s="147"/>
      <c r="E44" s="193"/>
      <c r="F44" s="193"/>
      <c r="G44" s="192" t="s">
        <v>318</v>
      </c>
      <c r="H44" s="193"/>
      <c r="I44" s="203">
        <v>0</v>
      </c>
      <c r="J44" s="213" t="s">
        <v>752</v>
      </c>
      <c r="K44"/>
    </row>
    <row r="45" spans="2:11" s="14" customFormat="1" x14ac:dyDescent="0.2">
      <c r="B45" s="3"/>
      <c r="C45" s="147"/>
      <c r="E45" s="193"/>
      <c r="F45" s="193"/>
      <c r="G45" s="192" t="s">
        <v>319</v>
      </c>
      <c r="H45" s="193"/>
      <c r="I45" s="203">
        <v>0</v>
      </c>
      <c r="J45" s="213" t="s">
        <v>753</v>
      </c>
      <c r="K45"/>
    </row>
    <row r="46" spans="2:11" s="14" customFormat="1" x14ac:dyDescent="0.2">
      <c r="B46" s="3"/>
      <c r="C46" s="147"/>
      <c r="E46" s="193"/>
      <c r="F46" s="193"/>
      <c r="G46" s="193"/>
      <c r="H46" s="193"/>
      <c r="I46" s="193"/>
      <c r="J46" s="198"/>
      <c r="K46"/>
    </row>
    <row r="47" spans="2:11" s="14" customFormat="1" x14ac:dyDescent="0.2">
      <c r="B47" s="3"/>
      <c r="C47" s="147"/>
      <c r="E47" s="192" t="s">
        <v>320</v>
      </c>
      <c r="F47" s="193"/>
      <c r="G47" s="193"/>
      <c r="H47" s="193"/>
      <c r="I47" s="193"/>
      <c r="J47" s="198"/>
      <c r="K47"/>
    </row>
    <row r="48" spans="2:11" s="14" customFormat="1" x14ac:dyDescent="0.2">
      <c r="B48" s="3"/>
      <c r="C48" s="147"/>
      <c r="E48" s="193"/>
      <c r="F48" s="193"/>
      <c r="G48" s="192" t="s">
        <v>321</v>
      </c>
      <c r="H48" s="194">
        <v>73600</v>
      </c>
      <c r="I48" s="194">
        <v>1404300</v>
      </c>
      <c r="J48" s="198"/>
      <c r="K48"/>
    </row>
    <row r="49" spans="2:11" s="14" customFormat="1" x14ac:dyDescent="0.2">
      <c r="B49" s="3"/>
      <c r="C49" s="147"/>
      <c r="E49" s="193"/>
      <c r="F49" s="193"/>
      <c r="G49" s="192" t="s">
        <v>322</v>
      </c>
      <c r="H49" s="194">
        <v>52500</v>
      </c>
      <c r="I49" s="194">
        <v>1137700</v>
      </c>
      <c r="J49" s="198"/>
      <c r="K49"/>
    </row>
    <row r="50" spans="2:11" s="14" customFormat="1" x14ac:dyDescent="0.2">
      <c r="B50" s="3"/>
      <c r="C50" s="147"/>
      <c r="E50" s="193"/>
      <c r="F50" s="193"/>
      <c r="G50" s="192" t="s">
        <v>323</v>
      </c>
      <c r="H50" s="194">
        <v>47000</v>
      </c>
      <c r="I50" s="194">
        <v>1125900</v>
      </c>
      <c r="J50" s="198"/>
      <c r="K50"/>
    </row>
    <row r="51" spans="2:11" s="14" customFormat="1" x14ac:dyDescent="0.2">
      <c r="B51" s="3"/>
      <c r="C51" s="147"/>
      <c r="E51" s="193"/>
      <c r="F51" s="193"/>
      <c r="G51" s="192" t="s">
        <v>324</v>
      </c>
      <c r="H51" s="194">
        <v>33700</v>
      </c>
      <c r="I51" s="194">
        <v>631000</v>
      </c>
      <c r="J51" s="198"/>
      <c r="K51"/>
    </row>
    <row r="52" spans="2:11" s="14" customFormat="1" x14ac:dyDescent="0.2">
      <c r="B52" s="3"/>
      <c r="C52" s="147"/>
      <c r="E52" s="192" t="s">
        <v>325</v>
      </c>
      <c r="F52" s="192" t="s">
        <v>326</v>
      </c>
      <c r="G52" s="193"/>
      <c r="H52" s="193"/>
      <c r="I52" s="193"/>
      <c r="J52" s="198"/>
      <c r="K52"/>
    </row>
    <row r="53" spans="2:11" s="14" customFormat="1" x14ac:dyDescent="0.2">
      <c r="B53" s="3"/>
      <c r="C53" s="147"/>
      <c r="E53" s="192" t="s">
        <v>327</v>
      </c>
      <c r="F53" s="192" t="s">
        <v>326</v>
      </c>
      <c r="G53" s="193"/>
      <c r="H53" s="193"/>
      <c r="I53" s="193"/>
      <c r="J53" s="198"/>
      <c r="K53"/>
    </row>
    <row r="54" spans="2:11" s="14" customFormat="1" x14ac:dyDescent="0.2">
      <c r="B54" s="3"/>
      <c r="C54" s="147"/>
      <c r="E54" s="193"/>
      <c r="F54" s="193"/>
      <c r="G54" s="193"/>
      <c r="H54" s="193"/>
      <c r="I54" s="193"/>
      <c r="J54" s="198"/>
      <c r="K54"/>
    </row>
    <row r="55" spans="2:11" s="14" customFormat="1" x14ac:dyDescent="0.2">
      <c r="B55" s="3"/>
      <c r="C55" s="147"/>
      <c r="E55" s="192" t="s">
        <v>328</v>
      </c>
      <c r="F55" s="193"/>
      <c r="G55" s="193"/>
      <c r="H55" s="193"/>
      <c r="I55" s="193"/>
      <c r="J55" s="198"/>
      <c r="K55"/>
    </row>
    <row r="56" spans="2:11" s="14" customFormat="1" x14ac:dyDescent="0.2">
      <c r="B56" s="3"/>
      <c r="C56" s="147"/>
      <c r="E56" s="193"/>
      <c r="F56" s="193"/>
      <c r="G56" s="192" t="s">
        <v>59</v>
      </c>
      <c r="H56" s="194">
        <v>11300</v>
      </c>
      <c r="I56" s="194">
        <v>330400</v>
      </c>
      <c r="J56" s="198"/>
      <c r="K56"/>
    </row>
    <row r="57" spans="2:11" s="14" customFormat="1" x14ac:dyDescent="0.2">
      <c r="B57" s="3"/>
      <c r="C57" s="147"/>
      <c r="E57" s="193"/>
      <c r="F57" s="193"/>
      <c r="G57" s="192" t="s">
        <v>329</v>
      </c>
      <c r="H57" s="194">
        <v>1000</v>
      </c>
      <c r="I57" s="194">
        <v>44600</v>
      </c>
      <c r="J57" s="198"/>
      <c r="K57"/>
    </row>
    <row r="58" spans="2:11" s="14" customFormat="1" x14ac:dyDescent="0.2">
      <c r="B58" s="3"/>
      <c r="C58" s="147"/>
      <c r="E58" s="193"/>
      <c r="F58" s="193"/>
      <c r="G58" s="192" t="s">
        <v>330</v>
      </c>
      <c r="H58" s="193"/>
      <c r="I58" s="203">
        <v>0</v>
      </c>
      <c r="J58" s="213" t="s">
        <v>754</v>
      </c>
      <c r="K58"/>
    </row>
    <row r="59" spans="2:11" s="14" customFormat="1" x14ac:dyDescent="0.2">
      <c r="B59" s="3"/>
      <c r="C59" s="147"/>
      <c r="E59" s="193"/>
      <c r="F59" s="193"/>
      <c r="G59" s="192" t="s">
        <v>331</v>
      </c>
      <c r="H59" s="193"/>
      <c r="I59" s="203">
        <v>0</v>
      </c>
      <c r="J59" s="214" t="s">
        <v>754</v>
      </c>
      <c r="K59"/>
    </row>
    <row r="60" spans="2:11" s="14" customFormat="1" x14ac:dyDescent="0.2">
      <c r="B60" s="3"/>
      <c r="C60" s="147"/>
      <c r="E60" s="193"/>
      <c r="F60" s="193"/>
      <c r="G60" s="193"/>
      <c r="H60" s="193"/>
      <c r="I60" s="193"/>
      <c r="J60" s="198"/>
      <c r="K60"/>
    </row>
    <row r="61" spans="2:11" s="14" customFormat="1" x14ac:dyDescent="0.2">
      <c r="B61" s="3"/>
      <c r="C61" s="147"/>
      <c r="E61" s="192" t="s">
        <v>332</v>
      </c>
      <c r="F61" s="193"/>
      <c r="G61" s="193"/>
      <c r="H61" s="193"/>
      <c r="I61" s="193"/>
      <c r="J61" s="198"/>
      <c r="K61"/>
    </row>
    <row r="62" spans="2:11" s="14" customFormat="1" x14ac:dyDescent="0.2">
      <c r="B62" s="3"/>
      <c r="C62" s="147"/>
      <c r="E62" s="193"/>
      <c r="F62" s="193"/>
      <c r="G62" s="192" t="s">
        <v>62</v>
      </c>
      <c r="H62" s="194">
        <v>73100</v>
      </c>
      <c r="I62" s="194">
        <v>1445100</v>
      </c>
      <c r="J62" s="198"/>
      <c r="K62"/>
    </row>
    <row r="63" spans="2:11" s="14" customFormat="1" x14ac:dyDescent="0.2">
      <c r="B63" s="3"/>
      <c r="C63" s="147"/>
      <c r="E63" s="193"/>
      <c r="F63" s="193"/>
      <c r="G63" s="192" t="s">
        <v>60</v>
      </c>
      <c r="H63" s="194">
        <v>70300</v>
      </c>
      <c r="I63" s="194">
        <v>992300</v>
      </c>
      <c r="J63" s="198"/>
      <c r="K63"/>
    </row>
    <row r="64" spans="2:11" s="14" customFormat="1" x14ac:dyDescent="0.2">
      <c r="B64" s="3"/>
      <c r="C64" s="147"/>
      <c r="E64" s="193"/>
      <c r="F64" s="193"/>
      <c r="G64" s="192" t="s">
        <v>63</v>
      </c>
      <c r="H64" s="194">
        <v>56300</v>
      </c>
      <c r="I64" s="194">
        <v>782200</v>
      </c>
      <c r="J64" s="198"/>
      <c r="K64"/>
    </row>
    <row r="65" spans="2:11" s="14" customFormat="1" x14ac:dyDescent="0.2">
      <c r="B65" s="3"/>
      <c r="C65" s="147"/>
      <c r="E65" s="193"/>
      <c r="F65" s="193"/>
      <c r="G65" s="192" t="s">
        <v>61</v>
      </c>
      <c r="H65" s="194">
        <v>49800</v>
      </c>
      <c r="I65" s="194">
        <v>983500</v>
      </c>
      <c r="J65" s="198"/>
      <c r="K65"/>
    </row>
    <row r="66" spans="2:11" s="14" customFormat="1" x14ac:dyDescent="0.2">
      <c r="B66" s="3"/>
      <c r="C66" s="147"/>
      <c r="E66" s="193"/>
      <c r="F66" s="193"/>
      <c r="G66" s="192" t="s">
        <v>64</v>
      </c>
      <c r="H66" s="194">
        <v>4800</v>
      </c>
      <c r="I66" s="194">
        <v>82000</v>
      </c>
      <c r="J66" s="198"/>
      <c r="K66"/>
    </row>
    <row r="67" spans="2:11" s="14" customFormat="1" x14ac:dyDescent="0.2">
      <c r="B67" s="3"/>
      <c r="C67" s="147"/>
      <c r="E67" s="193"/>
      <c r="F67" s="193"/>
      <c r="G67" s="192" t="s">
        <v>333</v>
      </c>
      <c r="H67" s="194">
        <v>1400</v>
      </c>
      <c r="I67" s="194">
        <v>16000</v>
      </c>
      <c r="J67" s="212"/>
      <c r="K67"/>
    </row>
    <row r="68" spans="2:11" s="14" customFormat="1" x14ac:dyDescent="0.2">
      <c r="B68" s="3"/>
      <c r="C68" s="147"/>
      <c r="E68" s="193"/>
      <c r="F68" s="193"/>
      <c r="G68" s="192" t="s">
        <v>336</v>
      </c>
      <c r="H68" s="194">
        <v>600</v>
      </c>
      <c r="I68" s="194">
        <v>13100</v>
      </c>
      <c r="J68" s="212"/>
      <c r="K68"/>
    </row>
    <row r="69" spans="2:11" s="14" customFormat="1" x14ac:dyDescent="0.2">
      <c r="B69" s="3"/>
      <c r="C69" s="147"/>
      <c r="E69" s="193"/>
      <c r="F69" s="193"/>
      <c r="G69" s="192" t="s">
        <v>334</v>
      </c>
      <c r="H69" s="194">
        <v>100</v>
      </c>
      <c r="I69" s="194">
        <v>1100</v>
      </c>
      <c r="J69" s="198"/>
      <c r="K69"/>
    </row>
    <row r="70" spans="2:11" s="14" customFormat="1" x14ac:dyDescent="0.2">
      <c r="B70" s="3"/>
      <c r="C70" s="147"/>
      <c r="E70" s="193"/>
      <c r="F70" s="193"/>
      <c r="G70" s="192" t="s">
        <v>335</v>
      </c>
      <c r="H70" s="194">
        <v>100</v>
      </c>
      <c r="I70" s="194">
        <v>6600</v>
      </c>
      <c r="J70" s="198"/>
      <c r="K70"/>
    </row>
    <row r="71" spans="2:11" s="14" customFormat="1" x14ac:dyDescent="0.2">
      <c r="B71" s="3"/>
      <c r="C71" s="147"/>
      <c r="E71" s="193"/>
      <c r="F71" s="193"/>
      <c r="G71" s="193"/>
      <c r="H71" s="193"/>
      <c r="I71" s="193"/>
      <c r="J71" s="198"/>
      <c r="K71"/>
    </row>
    <row r="72" spans="2:11" s="14" customFormat="1" x14ac:dyDescent="0.2">
      <c r="B72" s="3"/>
      <c r="C72" s="147"/>
      <c r="E72" s="192" t="s">
        <v>337</v>
      </c>
      <c r="F72" s="193"/>
      <c r="G72" s="193"/>
      <c r="H72" s="193"/>
      <c r="I72" s="193"/>
      <c r="J72" s="198"/>
      <c r="K72"/>
    </row>
    <row r="73" spans="2:11" s="14" customFormat="1" x14ac:dyDescent="0.2">
      <c r="B73" s="3"/>
      <c r="C73" s="147"/>
      <c r="E73" s="193"/>
      <c r="F73" s="193"/>
      <c r="G73" s="192" t="s">
        <v>338</v>
      </c>
      <c r="H73" s="194">
        <v>43300</v>
      </c>
      <c r="I73" s="194">
        <v>1041800</v>
      </c>
      <c r="J73" s="198"/>
      <c r="K73"/>
    </row>
    <row r="74" spans="2:11" s="14" customFormat="1" x14ac:dyDescent="0.2">
      <c r="B74" s="3"/>
      <c r="C74" s="147"/>
      <c r="E74" s="193"/>
      <c r="F74" s="193"/>
      <c r="G74" s="192" t="s">
        <v>340</v>
      </c>
      <c r="H74" s="194">
        <v>100</v>
      </c>
      <c r="I74" s="194">
        <v>1000</v>
      </c>
      <c r="J74" s="198"/>
      <c r="K74"/>
    </row>
    <row r="75" spans="2:11" s="14" customFormat="1" x14ac:dyDescent="0.2">
      <c r="B75" s="3"/>
      <c r="C75" s="147"/>
      <c r="E75" s="193"/>
      <c r="F75" s="193"/>
      <c r="G75" s="192" t="s">
        <v>339</v>
      </c>
      <c r="H75" s="210"/>
      <c r="I75" s="210"/>
      <c r="J75" s="198"/>
      <c r="K75"/>
    </row>
    <row r="76" spans="2:11" s="14" customFormat="1" x14ac:dyDescent="0.2">
      <c r="B76" s="3"/>
      <c r="C76" s="147"/>
      <c r="E76" s="193"/>
      <c r="F76" s="193"/>
      <c r="G76" s="192" t="s">
        <v>341</v>
      </c>
      <c r="H76" s="193"/>
      <c r="I76" s="193"/>
      <c r="J76" s="198"/>
      <c r="K76"/>
    </row>
    <row r="77" spans="2:11" s="14" customFormat="1" x14ac:dyDescent="0.2">
      <c r="B77" s="3"/>
      <c r="C77" s="147"/>
      <c r="E77" s="192" t="s">
        <v>342</v>
      </c>
      <c r="F77" s="193"/>
      <c r="G77" s="193"/>
      <c r="H77" s="193"/>
      <c r="I77" s="193"/>
      <c r="J77" s="198"/>
      <c r="K77"/>
    </row>
    <row r="78" spans="2:11" s="14" customFormat="1" x14ac:dyDescent="0.2">
      <c r="B78" s="3"/>
      <c r="C78" s="147"/>
      <c r="E78" s="193"/>
      <c r="F78" s="193"/>
      <c r="G78" s="192" t="s">
        <v>58</v>
      </c>
      <c r="H78" s="194">
        <v>100</v>
      </c>
      <c r="I78" s="194">
        <v>21000</v>
      </c>
      <c r="J78" s="198"/>
      <c r="K78"/>
    </row>
    <row r="79" spans="2:11" s="14" customFormat="1" x14ac:dyDescent="0.2">
      <c r="B79" s="3"/>
      <c r="C79" s="147"/>
      <c r="E79" s="193"/>
      <c r="F79" s="193"/>
      <c r="G79" s="193"/>
      <c r="H79" s="193"/>
      <c r="I79" s="193"/>
      <c r="J79" s="198"/>
      <c r="K79"/>
    </row>
    <row r="80" spans="2:11" s="14" customFormat="1" x14ac:dyDescent="0.2">
      <c r="B80" s="3"/>
      <c r="C80" s="147"/>
      <c r="E80" s="192" t="s">
        <v>343</v>
      </c>
      <c r="F80" s="193"/>
      <c r="G80" s="193"/>
      <c r="H80" s="193"/>
      <c r="I80" s="193"/>
      <c r="J80" s="198"/>
      <c r="K80"/>
    </row>
    <row r="81" spans="2:11" s="14" customFormat="1" x14ac:dyDescent="0.2">
      <c r="B81" s="3"/>
      <c r="C81" s="147"/>
      <c r="E81" s="193"/>
      <c r="F81" s="193"/>
      <c r="G81" s="192" t="s">
        <v>66</v>
      </c>
      <c r="H81" s="194">
        <v>71400</v>
      </c>
      <c r="I81" s="194">
        <v>898800</v>
      </c>
      <c r="J81" s="198"/>
      <c r="K81"/>
    </row>
    <row r="82" spans="2:11" s="14" customFormat="1" x14ac:dyDescent="0.2">
      <c r="B82" s="3"/>
      <c r="C82" s="147"/>
      <c r="E82" s="193"/>
      <c r="F82" s="193"/>
      <c r="G82" s="192" t="s">
        <v>67</v>
      </c>
      <c r="H82" s="194">
        <v>24500</v>
      </c>
      <c r="I82" s="194">
        <v>906800</v>
      </c>
      <c r="J82" s="198"/>
      <c r="K82"/>
    </row>
    <row r="83" spans="2:11" s="14" customFormat="1" x14ac:dyDescent="0.2">
      <c r="B83" s="3"/>
      <c r="C83" s="147"/>
      <c r="E83" s="193"/>
      <c r="F83" s="193"/>
      <c r="G83" s="192" t="s">
        <v>344</v>
      </c>
      <c r="H83" s="194">
        <v>400</v>
      </c>
      <c r="I83" s="194">
        <v>9200</v>
      </c>
      <c r="J83" s="198"/>
      <c r="K83"/>
    </row>
    <row r="84" spans="2:11" s="14" customFormat="1" x14ac:dyDescent="0.2">
      <c r="B84" s="3"/>
      <c r="C84" s="147"/>
      <c r="E84" s="193"/>
      <c r="F84" s="193"/>
      <c r="G84" s="192" t="s">
        <v>345</v>
      </c>
      <c r="H84" s="194">
        <v>100</v>
      </c>
      <c r="I84" s="194">
        <v>12500</v>
      </c>
      <c r="J84" s="198"/>
      <c r="K84"/>
    </row>
    <row r="85" spans="2:11" s="14" customFormat="1" x14ac:dyDescent="0.2">
      <c r="B85" s="3"/>
      <c r="C85" s="147"/>
      <c r="E85" s="193"/>
      <c r="F85" s="193"/>
      <c r="G85" s="193"/>
      <c r="H85" s="193"/>
      <c r="I85" s="193"/>
      <c r="J85" s="198"/>
      <c r="K85"/>
    </row>
    <row r="86" spans="2:11" s="14" customFormat="1" x14ac:dyDescent="0.2">
      <c r="B86" s="3"/>
      <c r="C86" s="147"/>
      <c r="E86" s="192" t="s">
        <v>346</v>
      </c>
      <c r="F86" s="193"/>
      <c r="G86" s="193"/>
      <c r="H86" s="193"/>
      <c r="I86" s="193"/>
      <c r="J86" s="198"/>
      <c r="K86"/>
    </row>
    <row r="87" spans="2:11" s="14" customFormat="1" x14ac:dyDescent="0.2">
      <c r="B87" s="3"/>
      <c r="C87" s="147"/>
      <c r="E87" s="193"/>
      <c r="F87" s="193"/>
      <c r="G87" s="192" t="s">
        <v>347</v>
      </c>
      <c r="H87" s="194">
        <v>300</v>
      </c>
      <c r="I87" s="194">
        <v>12900</v>
      </c>
      <c r="J87" s="212"/>
      <c r="K87"/>
    </row>
    <row r="88" spans="2:11" s="14" customFormat="1" x14ac:dyDescent="0.2">
      <c r="B88" s="3"/>
      <c r="C88" s="147"/>
      <c r="E88" s="193"/>
      <c r="F88" s="193"/>
      <c r="G88" s="192" t="s">
        <v>348</v>
      </c>
      <c r="H88" s="193"/>
      <c r="I88" s="203">
        <v>0</v>
      </c>
      <c r="J88" s="214" t="s">
        <v>755</v>
      </c>
      <c r="K88"/>
    </row>
    <row r="89" spans="2:11" s="14" customFormat="1" x14ac:dyDescent="0.2">
      <c r="B89" s="3"/>
      <c r="C89" s="147"/>
      <c r="E89" s="193"/>
      <c r="F89" s="193"/>
      <c r="G89" s="193"/>
      <c r="H89" s="193"/>
      <c r="I89" s="193"/>
      <c r="J89" s="198"/>
      <c r="K89"/>
    </row>
    <row r="90" spans="2:11" s="14" customFormat="1" x14ac:dyDescent="0.2">
      <c r="B90" s="3"/>
      <c r="C90" s="147"/>
      <c r="E90" s="192" t="s">
        <v>349</v>
      </c>
      <c r="F90" s="193"/>
      <c r="G90" s="193"/>
      <c r="H90" s="193"/>
      <c r="I90" s="193"/>
      <c r="J90" s="198"/>
      <c r="K90"/>
    </row>
    <row r="91" spans="2:11" s="14" customFormat="1" x14ac:dyDescent="0.2">
      <c r="B91" s="3"/>
      <c r="C91" s="147"/>
      <c r="E91" s="193"/>
      <c r="F91" s="193"/>
      <c r="G91" s="192" t="s">
        <v>65</v>
      </c>
      <c r="H91" s="194">
        <v>300</v>
      </c>
      <c r="I91" s="194">
        <v>19200</v>
      </c>
      <c r="J91" s="198"/>
      <c r="K91"/>
    </row>
    <row r="92" spans="2:11" s="14" customFormat="1" x14ac:dyDescent="0.2">
      <c r="B92" s="3"/>
      <c r="C92" s="147"/>
      <c r="E92" s="193"/>
      <c r="F92" s="193"/>
      <c r="G92" s="193"/>
      <c r="H92" s="193"/>
      <c r="I92" s="193"/>
      <c r="J92" s="198"/>
      <c r="K92"/>
    </row>
    <row r="93" spans="2:11" s="14" customFormat="1" x14ac:dyDescent="0.2">
      <c r="B93" s="3"/>
      <c r="C93" s="147"/>
      <c r="E93" s="192" t="s">
        <v>350</v>
      </c>
      <c r="F93" s="193"/>
      <c r="G93" s="193"/>
      <c r="H93" s="193"/>
      <c r="I93" s="193"/>
      <c r="J93" s="212"/>
      <c r="K93"/>
    </row>
    <row r="94" spans="2:11" s="14" customFormat="1" x14ac:dyDescent="0.2">
      <c r="B94" s="3"/>
      <c r="C94" s="147"/>
      <c r="E94" s="193"/>
      <c r="F94" s="193"/>
      <c r="G94" s="192" t="s">
        <v>351</v>
      </c>
      <c r="H94" s="194">
        <v>21400</v>
      </c>
      <c r="I94" s="194">
        <v>458200</v>
      </c>
      <c r="J94" s="198"/>
      <c r="K94"/>
    </row>
    <row r="95" spans="2:11" s="14" customFormat="1" x14ac:dyDescent="0.2">
      <c r="B95" s="3"/>
      <c r="C95" s="147"/>
      <c r="E95" s="193"/>
      <c r="F95" s="193"/>
      <c r="G95" s="192" t="s">
        <v>352</v>
      </c>
      <c r="H95" s="194">
        <v>100</v>
      </c>
      <c r="I95" s="194">
        <v>1300</v>
      </c>
      <c r="J95" s="198"/>
      <c r="K95"/>
    </row>
    <row r="96" spans="2:11" s="14" customFormat="1" x14ac:dyDescent="0.2">
      <c r="B96" s="3"/>
      <c r="C96" s="147"/>
      <c r="E96" s="193"/>
      <c r="F96" s="193"/>
      <c r="G96" s="193"/>
      <c r="H96" s="193"/>
      <c r="I96" s="193"/>
      <c r="J96" s="198"/>
      <c r="K96"/>
    </row>
    <row r="97" spans="2:11" s="14" customFormat="1" x14ac:dyDescent="0.2">
      <c r="B97" s="3"/>
      <c r="C97" s="147"/>
      <c r="E97" s="192" t="s">
        <v>353</v>
      </c>
      <c r="F97" s="193"/>
      <c r="G97" s="193"/>
      <c r="H97" s="193"/>
      <c r="I97" s="193"/>
      <c r="J97" s="198"/>
      <c r="K97"/>
    </row>
    <row r="98" spans="2:11" s="14" customFormat="1" x14ac:dyDescent="0.2">
      <c r="B98" s="3"/>
      <c r="C98" s="147"/>
      <c r="E98" s="193"/>
      <c r="F98" s="193"/>
      <c r="G98" s="192" t="s">
        <v>354</v>
      </c>
      <c r="H98" s="194">
        <v>2800</v>
      </c>
      <c r="I98" s="194">
        <v>10300</v>
      </c>
      <c r="J98" s="198"/>
      <c r="K98"/>
    </row>
    <row r="99" spans="2:11" s="14" customFormat="1" x14ac:dyDescent="0.2">
      <c r="B99" s="3"/>
      <c r="C99" s="147"/>
      <c r="E99" s="193"/>
      <c r="F99" s="193"/>
      <c r="G99" s="192" t="s">
        <v>355</v>
      </c>
      <c r="H99" s="194">
        <v>100</v>
      </c>
      <c r="I99" s="194">
        <v>1700</v>
      </c>
      <c r="J99" s="198"/>
      <c r="K99"/>
    </row>
    <row r="100" spans="2:11" s="14" customFormat="1" x14ac:dyDescent="0.2">
      <c r="B100" s="3"/>
      <c r="C100" s="147"/>
      <c r="E100" s="193"/>
      <c r="F100" s="193"/>
      <c r="G100" s="192" t="s">
        <v>356</v>
      </c>
      <c r="H100" s="193"/>
      <c r="I100" s="203">
        <v>0</v>
      </c>
      <c r="J100" s="213" t="s">
        <v>756</v>
      </c>
      <c r="K100" s="173"/>
    </row>
    <row r="101" spans="2:11" s="14" customFormat="1" x14ac:dyDescent="0.2">
      <c r="B101" s="3"/>
      <c r="C101" s="147"/>
      <c r="E101" s="193"/>
      <c r="F101" s="193"/>
      <c r="G101" s="193"/>
      <c r="H101" s="193"/>
      <c r="I101" s="193"/>
      <c r="J101" s="198"/>
      <c r="K101"/>
    </row>
    <row r="102" spans="2:11" s="14" customFormat="1" x14ac:dyDescent="0.2">
      <c r="B102" s="3"/>
      <c r="C102" s="147"/>
      <c r="E102" s="192" t="s">
        <v>357</v>
      </c>
      <c r="F102" s="193"/>
      <c r="G102" s="193"/>
      <c r="H102" s="193"/>
      <c r="I102" s="193"/>
      <c r="J102" s="198"/>
      <c r="K102"/>
    </row>
    <row r="103" spans="2:11" s="14" customFormat="1" x14ac:dyDescent="0.2">
      <c r="B103" s="3"/>
      <c r="C103" s="147"/>
      <c r="E103" s="193"/>
      <c r="F103" s="193"/>
      <c r="G103" s="192" t="s">
        <v>358</v>
      </c>
      <c r="H103" s="194">
        <v>4000</v>
      </c>
      <c r="I103" s="194">
        <v>88200</v>
      </c>
      <c r="J103" s="198"/>
      <c r="K103"/>
    </row>
    <row r="104" spans="2:11" s="14" customFormat="1" x14ac:dyDescent="0.2">
      <c r="B104" s="3"/>
      <c r="C104" s="147"/>
      <c r="E104" s="193"/>
      <c r="F104" s="193"/>
      <c r="G104" s="193"/>
      <c r="H104" s="193"/>
      <c r="I104" s="193"/>
      <c r="J104" s="212"/>
      <c r="K104"/>
    </row>
    <row r="105" spans="2:11" s="14" customFormat="1" x14ac:dyDescent="0.2">
      <c r="B105" s="3"/>
      <c r="C105" s="147"/>
      <c r="E105" s="193"/>
      <c r="F105" s="193"/>
      <c r="G105" s="193"/>
      <c r="H105" s="193"/>
      <c r="I105" s="193"/>
      <c r="J105" s="198"/>
      <c r="K105"/>
    </row>
    <row r="106" spans="2:11" s="14" customFormat="1" x14ac:dyDescent="0.2">
      <c r="B106" s="3"/>
      <c r="C106" s="147"/>
      <c r="E106" s="192" t="s">
        <v>359</v>
      </c>
      <c r="F106" s="193"/>
      <c r="G106" s="193"/>
      <c r="H106" s="193"/>
      <c r="I106" s="193"/>
      <c r="J106" s="198"/>
      <c r="K106"/>
    </row>
    <row r="107" spans="2:11" s="14" customFormat="1" x14ac:dyDescent="0.2">
      <c r="B107" s="3"/>
      <c r="C107" s="147"/>
      <c r="E107" s="193"/>
      <c r="F107" s="193"/>
      <c r="G107" s="192" t="s">
        <v>118</v>
      </c>
      <c r="H107" s="194">
        <v>7600</v>
      </c>
      <c r="I107" s="194">
        <v>119900</v>
      </c>
      <c r="J107" s="198"/>
      <c r="K107"/>
    </row>
    <row r="108" spans="2:11" s="14" customFormat="1" x14ac:dyDescent="0.2">
      <c r="B108" s="3"/>
      <c r="C108" s="147"/>
      <c r="E108" s="193"/>
      <c r="F108" s="193"/>
      <c r="G108" s="192" t="s">
        <v>360</v>
      </c>
      <c r="H108" s="194">
        <v>5700</v>
      </c>
      <c r="I108" s="194">
        <v>34700</v>
      </c>
      <c r="J108" s="198"/>
      <c r="K108"/>
    </row>
    <row r="109" spans="2:11" s="14" customFormat="1" x14ac:dyDescent="0.2">
      <c r="B109" s="3"/>
      <c r="C109" s="147"/>
      <c r="E109" s="193"/>
      <c r="F109" s="193"/>
      <c r="G109" s="192" t="s">
        <v>80</v>
      </c>
      <c r="H109" s="194">
        <v>1000</v>
      </c>
      <c r="I109" s="194">
        <v>13300</v>
      </c>
      <c r="J109" s="198"/>
      <c r="K109"/>
    </row>
    <row r="110" spans="2:11" s="14" customFormat="1" x14ac:dyDescent="0.2">
      <c r="B110" s="3"/>
      <c r="C110" s="147"/>
      <c r="E110" s="193"/>
      <c r="F110" s="193"/>
      <c r="G110" s="193"/>
      <c r="H110" s="193"/>
      <c r="I110" s="193"/>
      <c r="J110" s="198"/>
      <c r="K110"/>
    </row>
    <row r="111" spans="2:11" s="14" customFormat="1" x14ac:dyDescent="0.2">
      <c r="B111" s="3"/>
      <c r="C111" s="147"/>
      <c r="E111" s="192" t="s">
        <v>361</v>
      </c>
      <c r="F111" s="193"/>
      <c r="G111" s="193"/>
      <c r="H111" s="193"/>
      <c r="I111" s="193"/>
      <c r="J111" s="198"/>
      <c r="K111"/>
    </row>
    <row r="112" spans="2:11" s="14" customFormat="1" x14ac:dyDescent="0.2">
      <c r="B112" s="3"/>
      <c r="C112" s="147"/>
      <c r="E112" s="193"/>
      <c r="F112" s="193"/>
      <c r="G112" s="193"/>
      <c r="H112" s="193"/>
      <c r="I112" s="193"/>
      <c r="J112" s="198"/>
      <c r="K112"/>
    </row>
    <row r="113" spans="2:11" s="14" customFormat="1" x14ac:dyDescent="0.2">
      <c r="B113" s="3"/>
      <c r="C113" s="147"/>
      <c r="E113" s="193"/>
      <c r="F113" s="193"/>
      <c r="G113" s="192" t="s">
        <v>77</v>
      </c>
      <c r="H113" s="194">
        <v>14100</v>
      </c>
      <c r="I113" s="194">
        <v>309700</v>
      </c>
      <c r="J113" s="212"/>
      <c r="K113"/>
    </row>
    <row r="114" spans="2:11" s="14" customFormat="1" x14ac:dyDescent="0.2">
      <c r="B114" s="3"/>
      <c r="C114" s="147"/>
      <c r="E114" s="193"/>
      <c r="F114" s="193"/>
      <c r="G114" s="192" t="s">
        <v>362</v>
      </c>
      <c r="H114" s="194">
        <v>1300</v>
      </c>
      <c r="I114" s="194">
        <v>26200</v>
      </c>
      <c r="J114" s="198"/>
      <c r="K114"/>
    </row>
    <row r="115" spans="2:11" s="14" customFormat="1" x14ac:dyDescent="0.2">
      <c r="B115" s="3"/>
      <c r="C115" s="147"/>
      <c r="E115" s="193"/>
      <c r="F115" s="193"/>
      <c r="G115" s="192" t="s">
        <v>363</v>
      </c>
      <c r="H115" s="194">
        <v>100</v>
      </c>
      <c r="I115" s="194">
        <v>9800</v>
      </c>
      <c r="J115" s="198"/>
      <c r="K115"/>
    </row>
    <row r="116" spans="2:11" s="14" customFormat="1" x14ac:dyDescent="0.2">
      <c r="B116" s="3"/>
      <c r="C116" s="147"/>
      <c r="E116" s="192" t="s">
        <v>364</v>
      </c>
      <c r="F116" s="193"/>
      <c r="G116" s="193"/>
      <c r="H116" s="193"/>
      <c r="I116" s="193"/>
      <c r="J116" s="198"/>
      <c r="K116"/>
    </row>
    <row r="117" spans="2:11" s="14" customFormat="1" x14ac:dyDescent="0.2">
      <c r="B117" s="3"/>
      <c r="C117" s="147"/>
      <c r="E117" s="193"/>
      <c r="F117" s="193"/>
      <c r="G117" s="193"/>
      <c r="H117" s="193"/>
      <c r="I117" s="193"/>
      <c r="J117" s="198"/>
      <c r="K117"/>
    </row>
    <row r="118" spans="2:11" s="14" customFormat="1" x14ac:dyDescent="0.2">
      <c r="B118" s="3"/>
      <c r="C118" s="147"/>
      <c r="E118" s="193"/>
      <c r="F118" s="193"/>
      <c r="G118" s="192" t="s">
        <v>365</v>
      </c>
      <c r="H118" s="194">
        <v>100</v>
      </c>
      <c r="I118" s="194">
        <v>9600</v>
      </c>
      <c r="J118" s="198"/>
      <c r="K118"/>
    </row>
    <row r="119" spans="2:11" s="14" customFormat="1" x14ac:dyDescent="0.2">
      <c r="B119" s="3"/>
      <c r="C119" s="147"/>
      <c r="E119" s="193"/>
      <c r="F119" s="193"/>
      <c r="G119" s="193"/>
      <c r="H119" s="193"/>
      <c r="I119" s="193"/>
      <c r="J119" s="198"/>
      <c r="K119"/>
    </row>
    <row r="120" spans="2:11" s="14" customFormat="1" x14ac:dyDescent="0.2">
      <c r="B120" s="3"/>
      <c r="C120" s="147"/>
      <c r="E120" s="192" t="s">
        <v>366</v>
      </c>
      <c r="F120" s="193"/>
      <c r="G120" s="193"/>
      <c r="H120" s="193"/>
      <c r="I120" s="193"/>
      <c r="J120" s="198"/>
      <c r="K120"/>
    </row>
    <row r="121" spans="2:11" s="14" customFormat="1" x14ac:dyDescent="0.2">
      <c r="B121" s="3"/>
      <c r="C121" s="147"/>
      <c r="E121" s="193"/>
      <c r="F121" s="193"/>
      <c r="G121" s="192" t="s">
        <v>367</v>
      </c>
      <c r="H121" s="194">
        <v>9000</v>
      </c>
      <c r="I121" s="194">
        <v>14900</v>
      </c>
      <c r="J121" s="198"/>
      <c r="K121"/>
    </row>
    <row r="122" spans="2:11" s="14" customFormat="1" x14ac:dyDescent="0.2">
      <c r="B122" s="3"/>
      <c r="C122" s="147"/>
      <c r="E122" s="193"/>
      <c r="F122" s="193"/>
      <c r="G122" s="192" t="s">
        <v>155</v>
      </c>
      <c r="H122" s="194">
        <v>7300</v>
      </c>
      <c r="I122" s="194">
        <v>74000</v>
      </c>
      <c r="J122" s="198"/>
      <c r="K122"/>
    </row>
    <row r="123" spans="2:11" s="14" customFormat="1" x14ac:dyDescent="0.2">
      <c r="B123" s="3"/>
      <c r="C123" s="147"/>
      <c r="E123" s="193"/>
      <c r="F123" s="193"/>
      <c r="G123" s="193"/>
      <c r="H123" s="193"/>
      <c r="I123" s="193"/>
      <c r="J123" s="198"/>
      <c r="K123"/>
    </row>
    <row r="124" spans="2:11" s="14" customFormat="1" x14ac:dyDescent="0.2">
      <c r="B124" s="3"/>
      <c r="C124" s="147"/>
      <c r="E124" s="192" t="s">
        <v>368</v>
      </c>
      <c r="F124" s="193"/>
      <c r="G124" s="193"/>
      <c r="H124" s="193"/>
      <c r="I124" s="193"/>
      <c r="J124" s="198"/>
      <c r="K124"/>
    </row>
    <row r="125" spans="2:11" s="14" customFormat="1" x14ac:dyDescent="0.2">
      <c r="B125" s="3"/>
      <c r="C125" s="147"/>
      <c r="E125" s="193"/>
      <c r="F125" s="193"/>
      <c r="G125" s="192" t="s">
        <v>370</v>
      </c>
      <c r="H125" s="194">
        <v>1700</v>
      </c>
      <c r="I125" s="194">
        <v>17800</v>
      </c>
      <c r="J125" s="198"/>
      <c r="K125"/>
    </row>
    <row r="126" spans="2:11" s="14" customFormat="1" x14ac:dyDescent="0.2">
      <c r="B126" s="3"/>
      <c r="C126" s="147"/>
      <c r="E126" s="193"/>
      <c r="F126" s="193"/>
      <c r="G126" s="192" t="s">
        <v>369</v>
      </c>
      <c r="H126" s="194">
        <v>100</v>
      </c>
      <c r="I126" s="194">
        <v>500</v>
      </c>
      <c r="J126" s="198"/>
      <c r="K126"/>
    </row>
    <row r="127" spans="2:11" s="14" customFormat="1" x14ac:dyDescent="0.2">
      <c r="B127" s="3"/>
      <c r="C127" s="147"/>
      <c r="E127" s="193"/>
      <c r="F127" s="193"/>
      <c r="G127" s="193"/>
      <c r="H127" s="193"/>
      <c r="I127" s="193"/>
      <c r="J127" s="198"/>
      <c r="K127"/>
    </row>
    <row r="128" spans="2:11" s="14" customFormat="1" x14ac:dyDescent="0.2">
      <c r="B128" s="3"/>
      <c r="C128" s="147"/>
      <c r="E128" s="192" t="s">
        <v>371</v>
      </c>
      <c r="F128" s="193"/>
      <c r="G128" s="193"/>
      <c r="H128" s="193"/>
      <c r="I128" s="193"/>
      <c r="J128" s="198"/>
      <c r="K128"/>
    </row>
    <row r="129" spans="2:11" s="14" customFormat="1" x14ac:dyDescent="0.2">
      <c r="B129" s="3"/>
      <c r="C129" s="147"/>
      <c r="E129" s="193"/>
      <c r="F129" s="193"/>
      <c r="G129" s="192" t="s">
        <v>69</v>
      </c>
      <c r="H129" s="194">
        <v>40400</v>
      </c>
      <c r="I129" s="194">
        <v>538100</v>
      </c>
      <c r="J129" s="198"/>
      <c r="K129" s="173"/>
    </row>
    <row r="130" spans="2:11" s="14" customFormat="1" x14ac:dyDescent="0.2">
      <c r="B130" s="3"/>
      <c r="C130" s="147"/>
      <c r="E130" s="193"/>
      <c r="F130" s="193"/>
      <c r="G130" s="192" t="s">
        <v>71</v>
      </c>
      <c r="H130" s="194">
        <v>20700</v>
      </c>
      <c r="I130" s="194">
        <v>543400</v>
      </c>
      <c r="J130" s="198"/>
      <c r="K130"/>
    </row>
    <row r="131" spans="2:11" s="14" customFormat="1" x14ac:dyDescent="0.2">
      <c r="B131" s="3"/>
      <c r="C131" s="147"/>
      <c r="E131" s="193"/>
      <c r="F131" s="193"/>
      <c r="G131" s="192" t="s">
        <v>70</v>
      </c>
      <c r="H131" s="194">
        <v>20500</v>
      </c>
      <c r="I131" s="194">
        <v>507500</v>
      </c>
      <c r="J131" s="198"/>
      <c r="K131"/>
    </row>
    <row r="132" spans="2:11" s="14" customFormat="1" x14ac:dyDescent="0.2">
      <c r="B132" s="3"/>
      <c r="C132" s="147"/>
      <c r="E132" s="193"/>
      <c r="F132" s="193"/>
      <c r="G132" s="192" t="s">
        <v>72</v>
      </c>
      <c r="H132" s="194">
        <v>12200</v>
      </c>
      <c r="I132" s="194">
        <v>484100</v>
      </c>
      <c r="J132" s="198"/>
      <c r="K132"/>
    </row>
    <row r="133" spans="2:11" s="14" customFormat="1" x14ac:dyDescent="0.2">
      <c r="B133" s="3"/>
      <c r="C133" s="147"/>
      <c r="E133" s="193"/>
      <c r="F133" s="193"/>
      <c r="G133" s="192" t="s">
        <v>372</v>
      </c>
      <c r="H133" s="194">
        <v>9900</v>
      </c>
      <c r="I133" s="194">
        <v>327300</v>
      </c>
      <c r="J133" s="198"/>
      <c r="K133"/>
    </row>
    <row r="134" spans="2:11" s="14" customFormat="1" x14ac:dyDescent="0.2">
      <c r="B134" s="3"/>
      <c r="C134" s="147"/>
      <c r="E134" s="193"/>
      <c r="F134" s="193"/>
      <c r="G134" s="192" t="s">
        <v>373</v>
      </c>
      <c r="H134" s="194">
        <v>2300</v>
      </c>
      <c r="I134" s="194">
        <v>100700</v>
      </c>
      <c r="J134" s="198"/>
      <c r="K134" s="173"/>
    </row>
    <row r="135" spans="2:11" s="14" customFormat="1" x14ac:dyDescent="0.2">
      <c r="B135" s="3"/>
      <c r="C135" s="147"/>
      <c r="E135" s="193"/>
      <c r="F135" s="193"/>
      <c r="G135" s="193"/>
      <c r="H135" s="193"/>
      <c r="I135" s="193"/>
      <c r="J135" s="198"/>
      <c r="K135"/>
    </row>
    <row r="136" spans="2:11" s="14" customFormat="1" x14ac:dyDescent="0.2">
      <c r="B136" s="3"/>
      <c r="C136" s="147"/>
      <c r="E136" s="192" t="s">
        <v>374</v>
      </c>
      <c r="F136" s="193"/>
      <c r="G136" s="193"/>
      <c r="H136" s="193"/>
      <c r="I136" s="193"/>
      <c r="J136" s="198"/>
      <c r="K136" s="173"/>
    </row>
    <row r="137" spans="2:11" s="14" customFormat="1" x14ac:dyDescent="0.2">
      <c r="B137" s="3"/>
      <c r="C137" s="147"/>
      <c r="E137" s="193"/>
      <c r="F137" s="193"/>
      <c r="G137" s="192" t="s">
        <v>375</v>
      </c>
      <c r="H137" s="194">
        <v>600</v>
      </c>
      <c r="I137" s="194">
        <v>6900</v>
      </c>
      <c r="J137" s="198"/>
      <c r="K137"/>
    </row>
    <row r="138" spans="2:11" s="14" customFormat="1" x14ac:dyDescent="0.2">
      <c r="B138" s="3"/>
      <c r="C138" s="147"/>
      <c r="E138" s="193"/>
      <c r="F138" s="193"/>
      <c r="G138" s="193"/>
      <c r="H138" s="193"/>
      <c r="I138" s="193"/>
      <c r="J138" s="198"/>
      <c r="K138" s="173"/>
    </row>
    <row r="139" spans="2:11" s="14" customFormat="1" x14ac:dyDescent="0.2">
      <c r="B139" s="3"/>
      <c r="C139" s="147"/>
      <c r="E139" s="192" t="s">
        <v>376</v>
      </c>
      <c r="F139" s="193"/>
      <c r="G139" s="193"/>
      <c r="H139" s="193"/>
      <c r="I139" s="193"/>
      <c r="J139" s="198"/>
      <c r="K139"/>
    </row>
    <row r="140" spans="2:11" s="14" customFormat="1" x14ac:dyDescent="0.2">
      <c r="B140" s="3"/>
      <c r="C140" s="147"/>
      <c r="E140" s="193"/>
      <c r="F140" s="193"/>
      <c r="G140" s="192" t="s">
        <v>377</v>
      </c>
      <c r="H140" s="194">
        <v>25700</v>
      </c>
      <c r="I140" s="194">
        <v>449300</v>
      </c>
      <c r="J140" s="198"/>
      <c r="K140"/>
    </row>
    <row r="141" spans="2:11" s="14" customFormat="1" x14ac:dyDescent="0.2">
      <c r="B141" s="3"/>
      <c r="C141" s="147"/>
      <c r="E141" s="193"/>
      <c r="F141" s="193"/>
      <c r="G141" s="192" t="s">
        <v>378</v>
      </c>
      <c r="H141" s="194">
        <v>100</v>
      </c>
      <c r="I141" s="194">
        <v>9900</v>
      </c>
      <c r="J141" s="198"/>
      <c r="K141"/>
    </row>
    <row r="142" spans="2:11" s="14" customFormat="1" x14ac:dyDescent="0.2">
      <c r="B142" s="3"/>
      <c r="C142" s="147"/>
      <c r="E142" s="193"/>
      <c r="F142" s="193"/>
      <c r="G142" s="193"/>
      <c r="H142" s="193"/>
      <c r="I142" s="193"/>
      <c r="J142" s="198"/>
      <c r="K142"/>
    </row>
    <row r="143" spans="2:11" s="14" customFormat="1" x14ac:dyDescent="0.2">
      <c r="B143" s="3"/>
      <c r="C143" s="147"/>
      <c r="E143" s="192" t="s">
        <v>379</v>
      </c>
      <c r="F143" s="193"/>
      <c r="G143" s="193"/>
      <c r="H143" s="193"/>
      <c r="I143" s="193"/>
      <c r="J143" s="198"/>
      <c r="K143"/>
    </row>
    <row r="144" spans="2:11" s="14" customFormat="1" x14ac:dyDescent="0.2">
      <c r="B144" s="3"/>
      <c r="C144" s="147"/>
      <c r="E144" s="193"/>
      <c r="F144" s="193"/>
      <c r="G144" s="192" t="s">
        <v>82</v>
      </c>
      <c r="H144" s="194">
        <v>28700</v>
      </c>
      <c r="I144" s="194">
        <v>483200</v>
      </c>
      <c r="J144" s="198"/>
      <c r="K144"/>
    </row>
    <row r="145" spans="2:11" s="14" customFormat="1" x14ac:dyDescent="0.2">
      <c r="B145" s="3"/>
      <c r="C145" s="147"/>
      <c r="E145" s="193"/>
      <c r="F145" s="193"/>
      <c r="G145" s="192" t="s">
        <v>83</v>
      </c>
      <c r="H145" s="194">
        <v>10800</v>
      </c>
      <c r="I145" s="194">
        <v>344600</v>
      </c>
      <c r="J145" s="198"/>
      <c r="K145"/>
    </row>
    <row r="146" spans="2:11" s="14" customFormat="1" x14ac:dyDescent="0.2">
      <c r="B146" s="3"/>
      <c r="C146" s="147"/>
      <c r="E146" s="193"/>
      <c r="F146" s="193"/>
      <c r="G146" s="192" t="s">
        <v>381</v>
      </c>
      <c r="H146" s="194">
        <v>600</v>
      </c>
      <c r="I146" s="194">
        <v>8000</v>
      </c>
      <c r="J146" s="198"/>
      <c r="K146"/>
    </row>
    <row r="147" spans="2:11" s="14" customFormat="1" x14ac:dyDescent="0.2">
      <c r="B147" s="3"/>
      <c r="C147" s="147"/>
      <c r="E147" s="193"/>
      <c r="F147" s="193"/>
      <c r="G147" s="192" t="s">
        <v>380</v>
      </c>
      <c r="H147" s="194">
        <v>200</v>
      </c>
      <c r="I147" s="194">
        <v>16100</v>
      </c>
      <c r="J147" s="198"/>
      <c r="K147"/>
    </row>
    <row r="148" spans="2:11" s="14" customFormat="1" x14ac:dyDescent="0.2">
      <c r="B148" s="3"/>
      <c r="C148" s="147"/>
      <c r="E148" s="192" t="s">
        <v>382</v>
      </c>
      <c r="F148" s="192" t="s">
        <v>326</v>
      </c>
      <c r="G148" s="193"/>
      <c r="H148" s="193"/>
      <c r="I148" s="193"/>
      <c r="J148" s="198"/>
      <c r="K148"/>
    </row>
    <row r="149" spans="2:11" s="14" customFormat="1" x14ac:dyDescent="0.2">
      <c r="B149" s="3"/>
      <c r="C149" s="147"/>
      <c r="E149" s="193"/>
      <c r="F149" s="193"/>
      <c r="G149" s="193"/>
      <c r="H149" s="193"/>
      <c r="I149" s="193"/>
      <c r="J149" s="198"/>
      <c r="K149"/>
    </row>
    <row r="150" spans="2:11" s="14" customFormat="1" x14ac:dyDescent="0.2">
      <c r="B150" s="3"/>
      <c r="C150" s="147"/>
      <c r="E150" s="192" t="s">
        <v>383</v>
      </c>
      <c r="F150" s="193"/>
      <c r="G150" s="193"/>
      <c r="H150" s="193"/>
      <c r="I150" s="193"/>
      <c r="J150" s="198"/>
      <c r="K150"/>
    </row>
    <row r="151" spans="2:11" s="14" customFormat="1" x14ac:dyDescent="0.2">
      <c r="B151" s="3"/>
      <c r="C151" s="147"/>
      <c r="E151" s="193"/>
      <c r="F151" s="193"/>
      <c r="G151" s="192" t="s">
        <v>384</v>
      </c>
      <c r="H151" s="194">
        <v>100</v>
      </c>
      <c r="I151" s="194">
        <v>1900</v>
      </c>
      <c r="J151" s="198"/>
      <c r="K151"/>
    </row>
    <row r="152" spans="2:11" s="14" customFormat="1" x14ac:dyDescent="0.2">
      <c r="B152" s="3"/>
      <c r="C152" s="147"/>
      <c r="E152" s="193"/>
      <c r="F152" s="193"/>
      <c r="G152" s="193"/>
      <c r="H152" s="193"/>
      <c r="I152" s="193"/>
      <c r="J152" s="198"/>
      <c r="K152"/>
    </row>
    <row r="153" spans="2:11" s="14" customFormat="1" x14ac:dyDescent="0.2">
      <c r="B153" s="3"/>
      <c r="C153" s="147"/>
      <c r="E153" s="192" t="s">
        <v>385</v>
      </c>
      <c r="F153" s="192" t="s">
        <v>326</v>
      </c>
      <c r="G153" s="193"/>
      <c r="H153" s="193"/>
      <c r="I153" s="193"/>
      <c r="J153" s="198"/>
      <c r="K153"/>
    </row>
    <row r="154" spans="2:11" s="14" customFormat="1" x14ac:dyDescent="0.2">
      <c r="B154" s="3"/>
      <c r="C154" s="147"/>
      <c r="E154" s="193"/>
      <c r="F154" s="193"/>
      <c r="G154" s="193"/>
      <c r="H154" s="193"/>
      <c r="I154" s="193"/>
      <c r="J154" s="198"/>
      <c r="K154"/>
    </row>
    <row r="155" spans="2:11" s="14" customFormat="1" x14ac:dyDescent="0.2">
      <c r="B155" s="3"/>
      <c r="C155" s="147"/>
      <c r="E155" s="192" t="s">
        <v>386</v>
      </c>
      <c r="F155" s="193"/>
      <c r="G155" s="193"/>
      <c r="H155" s="193"/>
      <c r="I155" s="193"/>
      <c r="J155" s="198"/>
      <c r="K155"/>
    </row>
    <row r="156" spans="2:11" s="14" customFormat="1" x14ac:dyDescent="0.2">
      <c r="B156" s="3"/>
      <c r="C156" s="147"/>
      <c r="E156" s="193"/>
      <c r="F156" s="193"/>
      <c r="G156" s="192" t="s">
        <v>156</v>
      </c>
      <c r="H156" s="194">
        <v>1200</v>
      </c>
      <c r="I156" s="194">
        <v>3400</v>
      </c>
      <c r="J156" s="198"/>
      <c r="K156" s="173"/>
    </row>
    <row r="157" spans="2:11" s="14" customFormat="1" x14ac:dyDescent="0.2">
      <c r="B157" s="3"/>
      <c r="C157" s="147"/>
      <c r="E157" s="193"/>
      <c r="F157" s="193"/>
      <c r="G157" s="193"/>
      <c r="H157" s="193"/>
      <c r="I157" s="193"/>
      <c r="J157" s="198"/>
      <c r="K157"/>
    </row>
    <row r="158" spans="2:11" s="14" customFormat="1" x14ac:dyDescent="0.2">
      <c r="B158" s="3"/>
      <c r="C158" s="147"/>
      <c r="E158" s="192" t="s">
        <v>387</v>
      </c>
      <c r="F158" s="192" t="s">
        <v>388</v>
      </c>
      <c r="G158" s="193"/>
      <c r="H158" s="193"/>
      <c r="I158" s="193"/>
      <c r="J158" s="198"/>
      <c r="K158"/>
    </row>
    <row r="159" spans="2:11" s="14" customFormat="1" x14ac:dyDescent="0.2">
      <c r="B159" s="3"/>
      <c r="C159" s="147"/>
      <c r="E159" s="193"/>
      <c r="F159" s="193"/>
      <c r="G159" s="193"/>
      <c r="H159" s="193"/>
      <c r="I159" s="193"/>
      <c r="J159" s="198"/>
      <c r="K159"/>
    </row>
    <row r="160" spans="2:11" s="14" customFormat="1" x14ac:dyDescent="0.2">
      <c r="B160" s="3"/>
      <c r="C160" s="147"/>
      <c r="E160" s="192" t="s">
        <v>389</v>
      </c>
      <c r="F160" s="193"/>
      <c r="G160" s="193"/>
      <c r="H160" s="193"/>
      <c r="I160" s="193"/>
      <c r="J160" s="198"/>
      <c r="K160"/>
    </row>
    <row r="161" spans="2:11" s="14" customFormat="1" x14ac:dyDescent="0.2">
      <c r="B161" s="3"/>
      <c r="C161" s="147"/>
      <c r="E161" s="193"/>
      <c r="F161" s="193"/>
      <c r="G161" s="192" t="s">
        <v>390</v>
      </c>
      <c r="H161" s="194">
        <v>21300</v>
      </c>
      <c r="I161" s="194">
        <v>341500</v>
      </c>
      <c r="J161" s="198"/>
      <c r="K161"/>
    </row>
    <row r="162" spans="2:11" s="14" customFormat="1" x14ac:dyDescent="0.2">
      <c r="B162" s="3"/>
      <c r="C162" s="147"/>
      <c r="E162" s="193"/>
      <c r="F162" s="193"/>
      <c r="G162" s="193"/>
      <c r="H162" s="193"/>
      <c r="I162" s="193"/>
      <c r="J162" s="198"/>
      <c r="K162"/>
    </row>
    <row r="163" spans="2:11" s="14" customFormat="1" x14ac:dyDescent="0.2">
      <c r="B163" s="3"/>
      <c r="C163" s="147"/>
      <c r="E163" s="192" t="s">
        <v>391</v>
      </c>
      <c r="F163" s="193"/>
      <c r="G163" s="193"/>
      <c r="H163" s="193"/>
      <c r="I163" s="193"/>
      <c r="J163" s="198"/>
      <c r="K163"/>
    </row>
    <row r="164" spans="2:11" s="14" customFormat="1" x14ac:dyDescent="0.2">
      <c r="B164" s="3"/>
      <c r="C164" s="147"/>
      <c r="E164" s="193"/>
      <c r="F164" s="193"/>
      <c r="G164" s="192" t="s">
        <v>78</v>
      </c>
      <c r="H164" s="194">
        <v>50700</v>
      </c>
      <c r="I164" s="194">
        <v>685700</v>
      </c>
      <c r="J164" s="198"/>
      <c r="K164"/>
    </row>
    <row r="165" spans="2:11" s="14" customFormat="1" x14ac:dyDescent="0.2">
      <c r="B165" s="3"/>
      <c r="C165" s="147"/>
      <c r="E165" s="193"/>
      <c r="F165" s="193"/>
      <c r="G165" s="192" t="s">
        <v>392</v>
      </c>
      <c r="H165" s="194">
        <v>25600</v>
      </c>
      <c r="I165" s="194">
        <v>381900</v>
      </c>
      <c r="J165" s="198"/>
      <c r="K165"/>
    </row>
    <row r="166" spans="2:11" s="14" customFormat="1" x14ac:dyDescent="0.2">
      <c r="B166" s="3"/>
      <c r="C166" s="147"/>
      <c r="E166" s="193"/>
      <c r="F166" s="193"/>
      <c r="G166" s="192" t="s">
        <v>79</v>
      </c>
      <c r="H166" s="194">
        <v>21800</v>
      </c>
      <c r="I166" s="194">
        <v>585600</v>
      </c>
      <c r="J166" s="198"/>
      <c r="K166"/>
    </row>
    <row r="167" spans="2:11" s="14" customFormat="1" x14ac:dyDescent="0.2">
      <c r="B167" s="3"/>
      <c r="C167" s="147"/>
      <c r="E167" s="193"/>
      <c r="F167" s="193"/>
      <c r="G167" s="192" t="s">
        <v>393</v>
      </c>
      <c r="H167" s="194">
        <v>12600</v>
      </c>
      <c r="I167" s="194">
        <v>290900</v>
      </c>
      <c r="J167" s="198"/>
      <c r="K167"/>
    </row>
    <row r="168" spans="2:11" s="14" customFormat="1" x14ac:dyDescent="0.2">
      <c r="B168" s="3"/>
      <c r="C168" s="147"/>
      <c r="E168" s="193"/>
      <c r="F168" s="193"/>
      <c r="G168" s="192" t="s">
        <v>394</v>
      </c>
      <c r="H168" s="194">
        <v>11400</v>
      </c>
      <c r="I168" s="194">
        <v>313700</v>
      </c>
      <c r="J168" s="198"/>
      <c r="K168"/>
    </row>
    <row r="169" spans="2:11" s="14" customFormat="1" x14ac:dyDescent="0.2">
      <c r="B169" s="3"/>
      <c r="C169" s="147"/>
      <c r="E169" s="193"/>
      <c r="F169" s="193"/>
      <c r="G169" s="192" t="s">
        <v>395</v>
      </c>
      <c r="H169" s="194">
        <v>3400</v>
      </c>
      <c r="I169" s="194">
        <v>35300</v>
      </c>
      <c r="J169" s="198"/>
      <c r="K169"/>
    </row>
    <row r="170" spans="2:11" s="14" customFormat="1" x14ac:dyDescent="0.2">
      <c r="B170" s="3"/>
      <c r="C170" s="147"/>
      <c r="E170" s="193"/>
      <c r="F170" s="193"/>
      <c r="G170" s="193"/>
      <c r="H170" s="193"/>
      <c r="I170" s="193"/>
      <c r="J170" s="198"/>
      <c r="K170"/>
    </row>
    <row r="171" spans="2:11" s="14" customFormat="1" x14ac:dyDescent="0.2">
      <c r="B171" s="3"/>
      <c r="C171" s="147"/>
      <c r="E171" s="192" t="s">
        <v>396</v>
      </c>
      <c r="F171" s="193"/>
      <c r="G171" s="193"/>
      <c r="H171" s="193"/>
      <c r="I171" s="193"/>
      <c r="J171" s="198"/>
      <c r="K171"/>
    </row>
    <row r="172" spans="2:11" s="14" customFormat="1" x14ac:dyDescent="0.2">
      <c r="B172" s="3"/>
      <c r="C172" s="147"/>
      <c r="E172" s="193"/>
      <c r="F172" s="193"/>
      <c r="G172" s="192" t="s">
        <v>397</v>
      </c>
      <c r="H172" s="194">
        <v>100</v>
      </c>
      <c r="I172" s="194">
        <v>500</v>
      </c>
      <c r="J172" s="198"/>
      <c r="K172"/>
    </row>
    <row r="173" spans="2:11" s="14" customFormat="1" x14ac:dyDescent="0.2">
      <c r="B173" s="3"/>
      <c r="C173" s="147"/>
      <c r="E173" s="193"/>
      <c r="F173" s="193"/>
      <c r="G173" s="192" t="s">
        <v>398</v>
      </c>
      <c r="H173" s="194">
        <v>100</v>
      </c>
      <c r="I173" s="194">
        <v>1200</v>
      </c>
      <c r="J173" s="198"/>
      <c r="K173"/>
    </row>
    <row r="174" spans="2:11" s="14" customFormat="1" x14ac:dyDescent="0.2">
      <c r="B174" s="3"/>
      <c r="C174" s="147"/>
      <c r="E174" s="193"/>
      <c r="F174" s="193"/>
      <c r="G174" s="192" t="s">
        <v>399</v>
      </c>
      <c r="H174" s="193"/>
      <c r="I174" s="203">
        <v>0</v>
      </c>
      <c r="J174" s="213" t="s">
        <v>757</v>
      </c>
      <c r="K174"/>
    </row>
    <row r="175" spans="2:11" s="14" customFormat="1" x14ac:dyDescent="0.2">
      <c r="B175" s="3"/>
      <c r="C175" s="147"/>
      <c r="E175" s="193"/>
      <c r="F175" s="193"/>
      <c r="G175" s="193"/>
      <c r="H175" s="193"/>
      <c r="I175" s="193"/>
      <c r="J175" s="198"/>
      <c r="K175"/>
    </row>
    <row r="176" spans="2:11" s="14" customFormat="1" x14ac:dyDescent="0.2">
      <c r="B176" s="3"/>
      <c r="C176" s="147"/>
      <c r="E176" s="192" t="s">
        <v>400</v>
      </c>
      <c r="F176" s="193"/>
      <c r="G176" s="193"/>
      <c r="H176" s="193"/>
      <c r="I176" s="193"/>
      <c r="J176" s="198"/>
      <c r="K176"/>
    </row>
    <row r="177" spans="2:11" s="14" customFormat="1" x14ac:dyDescent="0.2">
      <c r="B177" s="3"/>
      <c r="C177" s="147"/>
      <c r="E177" s="193"/>
      <c r="F177" s="193"/>
      <c r="G177" s="192" t="s">
        <v>89</v>
      </c>
      <c r="H177" s="194">
        <v>28100</v>
      </c>
      <c r="I177" s="194">
        <v>434500</v>
      </c>
      <c r="J177" s="198"/>
      <c r="K177"/>
    </row>
    <row r="178" spans="2:11" s="14" customFormat="1" x14ac:dyDescent="0.2">
      <c r="B178" s="3"/>
      <c r="C178" s="147"/>
      <c r="E178" s="193"/>
      <c r="F178" s="193"/>
      <c r="G178" s="192" t="s">
        <v>90</v>
      </c>
      <c r="H178" s="194">
        <v>17600</v>
      </c>
      <c r="I178" s="194">
        <v>385400</v>
      </c>
      <c r="J178" s="198"/>
      <c r="K178"/>
    </row>
    <row r="179" spans="2:11" s="14" customFormat="1" x14ac:dyDescent="0.2">
      <c r="B179" s="3"/>
      <c r="C179" s="147"/>
      <c r="E179" s="193"/>
      <c r="F179" s="193"/>
      <c r="G179" s="192" t="s">
        <v>401</v>
      </c>
      <c r="H179" s="194">
        <v>16200</v>
      </c>
      <c r="I179" s="194">
        <v>347600</v>
      </c>
      <c r="J179" s="198"/>
      <c r="K179"/>
    </row>
    <row r="180" spans="2:11" s="14" customFormat="1" x14ac:dyDescent="0.2">
      <c r="B180" s="3"/>
      <c r="C180" s="147"/>
      <c r="E180" s="193"/>
      <c r="F180" s="193"/>
      <c r="G180" s="192" t="s">
        <v>402</v>
      </c>
      <c r="H180" s="194">
        <v>6700</v>
      </c>
      <c r="I180" s="194">
        <v>116300</v>
      </c>
      <c r="J180" s="198"/>
      <c r="K180"/>
    </row>
    <row r="181" spans="2:11" s="14" customFormat="1" x14ac:dyDescent="0.2">
      <c r="B181" s="3"/>
      <c r="C181" s="147"/>
      <c r="E181" s="193"/>
      <c r="F181" s="193"/>
      <c r="G181" s="192" t="s">
        <v>403</v>
      </c>
      <c r="H181" s="194">
        <v>5500</v>
      </c>
      <c r="I181" s="194">
        <v>111000</v>
      </c>
      <c r="J181" s="198"/>
      <c r="K181"/>
    </row>
    <row r="182" spans="2:11" s="14" customFormat="1" x14ac:dyDescent="0.2">
      <c r="B182" s="3"/>
      <c r="C182" s="147"/>
      <c r="E182" s="193"/>
      <c r="F182" s="193"/>
      <c r="G182" s="192" t="s">
        <v>114</v>
      </c>
      <c r="H182" s="194">
        <v>1400</v>
      </c>
      <c r="I182" s="194">
        <v>65400</v>
      </c>
      <c r="J182" s="198"/>
      <c r="K182"/>
    </row>
    <row r="183" spans="2:11" s="14" customFormat="1" x14ac:dyDescent="0.2">
      <c r="B183" s="3"/>
      <c r="C183" s="147"/>
      <c r="E183" s="193"/>
      <c r="F183" s="193"/>
      <c r="G183" s="192" t="s">
        <v>405</v>
      </c>
      <c r="H183" s="194">
        <v>100</v>
      </c>
      <c r="I183" s="194">
        <v>9100</v>
      </c>
      <c r="J183" s="198"/>
      <c r="K183"/>
    </row>
    <row r="184" spans="2:11" s="14" customFormat="1" x14ac:dyDescent="0.2">
      <c r="B184" s="3"/>
      <c r="C184" s="147"/>
      <c r="E184" s="193"/>
      <c r="F184" s="193"/>
      <c r="G184" s="192" t="s">
        <v>404</v>
      </c>
      <c r="H184" s="194">
        <v>100</v>
      </c>
      <c r="I184" s="194">
        <v>19200</v>
      </c>
      <c r="J184" s="198"/>
      <c r="K184"/>
    </row>
    <row r="185" spans="2:11" s="14" customFormat="1" x14ac:dyDescent="0.2">
      <c r="B185" s="3"/>
      <c r="C185" s="147"/>
      <c r="E185" s="193"/>
      <c r="F185" s="193"/>
      <c r="G185" s="193"/>
      <c r="H185" s="193"/>
      <c r="I185" s="193"/>
      <c r="J185" s="198"/>
      <c r="K185"/>
    </row>
    <row r="186" spans="2:11" s="14" customFormat="1" x14ac:dyDescent="0.2">
      <c r="B186" s="3"/>
      <c r="C186" s="147"/>
      <c r="E186" s="193"/>
      <c r="F186" s="193"/>
      <c r="G186" s="193"/>
      <c r="H186" s="193"/>
      <c r="I186" s="193"/>
      <c r="J186" s="198"/>
      <c r="K186"/>
    </row>
    <row r="187" spans="2:11" s="14" customFormat="1" x14ac:dyDescent="0.2">
      <c r="B187" s="3"/>
      <c r="C187" s="147"/>
      <c r="E187" s="192" t="s">
        <v>406</v>
      </c>
      <c r="F187" s="193"/>
      <c r="G187" s="193"/>
      <c r="H187" s="193"/>
      <c r="I187" s="193"/>
      <c r="J187" s="212"/>
      <c r="K187"/>
    </row>
    <row r="188" spans="2:11" s="14" customFormat="1" x14ac:dyDescent="0.2">
      <c r="B188" s="3"/>
      <c r="C188" s="147"/>
      <c r="E188" s="193"/>
      <c r="F188" s="193"/>
      <c r="G188" s="192" t="s">
        <v>146</v>
      </c>
      <c r="H188" s="194">
        <v>100</v>
      </c>
      <c r="I188" s="194">
        <v>15300</v>
      </c>
      <c r="J188" s="198"/>
      <c r="K188"/>
    </row>
    <row r="189" spans="2:11" s="14" customFormat="1" x14ac:dyDescent="0.2">
      <c r="B189" s="3"/>
      <c r="C189" s="147"/>
      <c r="E189" s="193"/>
      <c r="F189" s="193"/>
      <c r="G189" s="193"/>
      <c r="H189" s="193"/>
      <c r="I189" s="193"/>
      <c r="J189" s="198"/>
      <c r="K189"/>
    </row>
    <row r="190" spans="2:11" s="14" customFormat="1" x14ac:dyDescent="0.2">
      <c r="B190" s="3"/>
      <c r="C190" s="147"/>
      <c r="E190" s="192" t="s">
        <v>407</v>
      </c>
      <c r="F190" s="192" t="s">
        <v>293</v>
      </c>
      <c r="G190" s="193"/>
      <c r="H190" s="193"/>
      <c r="I190" s="193"/>
      <c r="J190" s="198"/>
      <c r="K190"/>
    </row>
    <row r="191" spans="2:11" s="14" customFormat="1" x14ac:dyDescent="0.2">
      <c r="B191" s="3"/>
      <c r="C191" s="147"/>
      <c r="E191" s="193"/>
      <c r="F191" s="193"/>
      <c r="G191" s="193"/>
      <c r="H191" s="193"/>
      <c r="I191" s="193"/>
      <c r="J191" s="198"/>
      <c r="K191"/>
    </row>
    <row r="192" spans="2:11" s="14" customFormat="1" x14ac:dyDescent="0.2">
      <c r="B192" s="3"/>
      <c r="C192" s="147"/>
      <c r="E192" s="192" t="s">
        <v>408</v>
      </c>
      <c r="F192" s="193"/>
      <c r="G192" s="193"/>
      <c r="H192" s="193"/>
      <c r="I192" s="193"/>
      <c r="J192" s="198"/>
      <c r="K192"/>
    </row>
    <row r="193" spans="2:11" s="14" customFormat="1" x14ac:dyDescent="0.2">
      <c r="B193" s="3"/>
      <c r="C193" s="147"/>
      <c r="E193" s="193"/>
      <c r="F193" s="193"/>
      <c r="G193" s="192" t="s">
        <v>91</v>
      </c>
      <c r="H193" s="194">
        <v>23700</v>
      </c>
      <c r="I193" s="194">
        <v>202900</v>
      </c>
      <c r="J193" s="198"/>
      <c r="K193"/>
    </row>
    <row r="194" spans="2:11" s="14" customFormat="1" x14ac:dyDescent="0.2">
      <c r="B194" s="3"/>
      <c r="C194" s="147"/>
      <c r="E194" s="193"/>
      <c r="F194" s="193"/>
      <c r="G194" s="192" t="s">
        <v>410</v>
      </c>
      <c r="H194" s="194">
        <v>7000</v>
      </c>
      <c r="I194" s="194">
        <v>76600</v>
      </c>
      <c r="J194" s="198"/>
      <c r="K194" s="173"/>
    </row>
    <row r="195" spans="2:11" s="14" customFormat="1" x14ac:dyDescent="0.2">
      <c r="B195" s="3"/>
      <c r="C195" s="147"/>
      <c r="E195" s="193"/>
      <c r="F195" s="193"/>
      <c r="G195" s="192" t="s">
        <v>409</v>
      </c>
      <c r="H195" s="194">
        <v>6200</v>
      </c>
      <c r="I195" s="194">
        <v>58400</v>
      </c>
      <c r="J195" s="198"/>
      <c r="K195"/>
    </row>
    <row r="196" spans="2:11" s="14" customFormat="1" x14ac:dyDescent="0.2">
      <c r="B196" s="3"/>
      <c r="C196" s="147"/>
      <c r="E196" s="193"/>
      <c r="F196" s="193"/>
      <c r="G196" s="192" t="s">
        <v>411</v>
      </c>
      <c r="H196" s="194">
        <v>300</v>
      </c>
      <c r="I196" s="194">
        <v>3400</v>
      </c>
      <c r="J196" s="198"/>
      <c r="K196" s="173"/>
    </row>
    <row r="197" spans="2:11" s="14" customFormat="1" x14ac:dyDescent="0.2">
      <c r="B197" s="3"/>
      <c r="C197" s="147"/>
      <c r="E197" s="193"/>
      <c r="F197" s="193"/>
      <c r="G197" s="192" t="s">
        <v>92</v>
      </c>
      <c r="H197" s="194">
        <v>100</v>
      </c>
      <c r="I197" s="194">
        <v>36200</v>
      </c>
      <c r="J197" s="212"/>
      <c r="K197"/>
    </row>
    <row r="198" spans="2:11" s="14" customFormat="1" x14ac:dyDescent="0.2">
      <c r="B198" s="3"/>
      <c r="C198" s="147"/>
      <c r="E198" s="193"/>
      <c r="F198" s="193"/>
      <c r="G198" s="193"/>
      <c r="H198" s="193"/>
      <c r="I198" s="193"/>
      <c r="J198" s="212"/>
      <c r="K198"/>
    </row>
    <row r="199" spans="2:11" s="14" customFormat="1" x14ac:dyDescent="0.2">
      <c r="B199" s="3"/>
      <c r="C199" s="147"/>
      <c r="E199" s="192" t="s">
        <v>412</v>
      </c>
      <c r="F199" s="192" t="s">
        <v>326</v>
      </c>
      <c r="G199" s="193"/>
      <c r="H199" s="193"/>
      <c r="I199" s="193"/>
      <c r="J199" s="198"/>
      <c r="K199"/>
    </row>
    <row r="200" spans="2:11" s="14" customFormat="1" x14ac:dyDescent="0.2">
      <c r="B200" s="3"/>
      <c r="C200" s="147"/>
      <c r="E200" s="193"/>
      <c r="F200" s="193"/>
      <c r="G200" s="193"/>
      <c r="H200" s="193"/>
      <c r="I200" s="193"/>
      <c r="J200" s="198"/>
      <c r="K200"/>
    </row>
    <row r="201" spans="2:11" s="14" customFormat="1" x14ac:dyDescent="0.2">
      <c r="B201" s="3"/>
      <c r="C201" s="147"/>
      <c r="E201" s="192" t="s">
        <v>413</v>
      </c>
      <c r="F201" s="193"/>
      <c r="G201" s="193"/>
      <c r="H201" s="193"/>
      <c r="I201" s="193"/>
      <c r="J201" s="198"/>
      <c r="K201"/>
    </row>
    <row r="202" spans="2:11" s="14" customFormat="1" x14ac:dyDescent="0.2">
      <c r="B202" s="3"/>
      <c r="C202" s="147"/>
      <c r="E202" s="193"/>
      <c r="F202" s="193"/>
      <c r="G202" s="192" t="s">
        <v>414</v>
      </c>
      <c r="H202" s="194">
        <v>6700</v>
      </c>
      <c r="I202" s="194">
        <v>8500</v>
      </c>
      <c r="J202" s="198"/>
      <c r="K202"/>
    </row>
    <row r="203" spans="2:11" s="14" customFormat="1" x14ac:dyDescent="0.2">
      <c r="B203" s="3"/>
      <c r="C203" s="147"/>
      <c r="E203" s="193"/>
      <c r="F203" s="193"/>
      <c r="G203" s="192" t="s">
        <v>416</v>
      </c>
      <c r="H203" s="194">
        <v>3800</v>
      </c>
      <c r="I203" s="194">
        <v>16200</v>
      </c>
      <c r="J203" s="198"/>
      <c r="K203"/>
    </row>
    <row r="204" spans="2:11" s="14" customFormat="1" x14ac:dyDescent="0.2">
      <c r="B204" s="3"/>
      <c r="C204" s="147"/>
      <c r="E204" s="193"/>
      <c r="F204" s="193"/>
      <c r="G204" s="192" t="s">
        <v>147</v>
      </c>
      <c r="H204" s="194">
        <v>3000</v>
      </c>
      <c r="I204" s="194">
        <v>54100</v>
      </c>
      <c r="J204" s="198"/>
      <c r="K204"/>
    </row>
    <row r="205" spans="2:11" s="14" customFormat="1" x14ac:dyDescent="0.2">
      <c r="B205" s="3"/>
      <c r="C205" s="147"/>
      <c r="E205" s="193"/>
      <c r="F205" s="193"/>
      <c r="G205" s="192" t="s">
        <v>415</v>
      </c>
      <c r="H205" s="194">
        <v>600</v>
      </c>
      <c r="I205" s="194">
        <v>8000</v>
      </c>
      <c r="J205" s="198"/>
      <c r="K205"/>
    </row>
    <row r="206" spans="2:11" s="14" customFormat="1" x14ac:dyDescent="0.2">
      <c r="B206" s="3"/>
      <c r="C206" s="147"/>
      <c r="E206" s="193"/>
      <c r="F206" s="193"/>
      <c r="G206" s="192" t="s">
        <v>148</v>
      </c>
      <c r="H206" s="194">
        <v>100</v>
      </c>
      <c r="I206" s="194">
        <v>7700</v>
      </c>
      <c r="J206" s="198"/>
      <c r="K206"/>
    </row>
    <row r="207" spans="2:11" s="14" customFormat="1" x14ac:dyDescent="0.2">
      <c r="B207" s="3"/>
      <c r="C207" s="147"/>
      <c r="E207" s="193"/>
      <c r="F207" s="193"/>
      <c r="G207" s="192" t="s">
        <v>417</v>
      </c>
      <c r="H207" s="194">
        <v>100</v>
      </c>
      <c r="I207" s="194">
        <v>10100</v>
      </c>
      <c r="J207" s="198"/>
      <c r="K207"/>
    </row>
    <row r="208" spans="2:11" s="14" customFormat="1" x14ac:dyDescent="0.2">
      <c r="B208" s="3"/>
      <c r="C208" s="147"/>
      <c r="E208" s="193"/>
      <c r="F208" s="193"/>
      <c r="G208" s="193"/>
      <c r="H208" s="193"/>
      <c r="I208" s="193"/>
      <c r="J208" s="198"/>
      <c r="K208"/>
    </row>
    <row r="209" spans="2:11" s="14" customFormat="1" x14ac:dyDescent="0.2">
      <c r="B209" s="3"/>
      <c r="C209" s="147"/>
      <c r="E209" s="192" t="s">
        <v>418</v>
      </c>
      <c r="F209" s="193"/>
      <c r="G209" s="193"/>
      <c r="H209" s="193"/>
      <c r="I209" s="193"/>
      <c r="J209" s="198"/>
      <c r="K209"/>
    </row>
    <row r="210" spans="2:11" s="14" customFormat="1" x14ac:dyDescent="0.2">
      <c r="B210" s="3"/>
      <c r="C210" s="147"/>
      <c r="E210" s="193"/>
      <c r="F210" s="193"/>
      <c r="G210" s="192" t="s">
        <v>86</v>
      </c>
      <c r="H210" s="194">
        <v>24400</v>
      </c>
      <c r="I210" s="194">
        <v>634500</v>
      </c>
      <c r="J210" s="198"/>
      <c r="K210"/>
    </row>
    <row r="211" spans="2:11" s="14" customFormat="1" x14ac:dyDescent="0.2">
      <c r="B211" s="3"/>
      <c r="C211" s="147"/>
      <c r="E211" s="193"/>
      <c r="F211" s="193"/>
      <c r="G211" s="192" t="s">
        <v>85</v>
      </c>
      <c r="H211" s="194">
        <v>14200</v>
      </c>
      <c r="I211" s="194">
        <v>308700</v>
      </c>
      <c r="J211" s="198"/>
      <c r="K211"/>
    </row>
    <row r="212" spans="2:11" s="14" customFormat="1" x14ac:dyDescent="0.2">
      <c r="B212" s="3"/>
      <c r="C212" s="147"/>
      <c r="E212" s="193"/>
      <c r="F212" s="193"/>
      <c r="G212" s="192" t="s">
        <v>419</v>
      </c>
      <c r="H212" s="194">
        <v>1400</v>
      </c>
      <c r="I212" s="194">
        <v>8500</v>
      </c>
      <c r="J212" s="198"/>
      <c r="K212"/>
    </row>
    <row r="213" spans="2:11" s="14" customFormat="1" x14ac:dyDescent="0.2">
      <c r="B213" s="3"/>
      <c r="C213" s="147"/>
      <c r="E213" s="193"/>
      <c r="F213" s="193"/>
      <c r="G213" s="192" t="s">
        <v>420</v>
      </c>
      <c r="H213" s="194">
        <v>900</v>
      </c>
      <c r="I213" s="194">
        <v>30100</v>
      </c>
      <c r="J213" s="198"/>
      <c r="K213"/>
    </row>
    <row r="214" spans="2:11" s="14" customFormat="1" x14ac:dyDescent="0.2">
      <c r="B214" s="3"/>
      <c r="C214" s="147"/>
      <c r="E214" s="193"/>
      <c r="F214" s="193"/>
      <c r="G214" s="192" t="s">
        <v>421</v>
      </c>
      <c r="H214" s="194">
        <v>100</v>
      </c>
      <c r="I214" s="194">
        <v>900</v>
      </c>
      <c r="J214" s="198"/>
      <c r="K214"/>
    </row>
    <row r="215" spans="2:11" s="14" customFormat="1" x14ac:dyDescent="0.2">
      <c r="B215" s="3"/>
      <c r="C215" s="147"/>
      <c r="E215" s="193"/>
      <c r="F215" s="193"/>
      <c r="G215" s="192" t="s">
        <v>422</v>
      </c>
      <c r="H215" s="194">
        <v>100</v>
      </c>
      <c r="I215" s="194">
        <v>500</v>
      </c>
      <c r="J215" s="198"/>
      <c r="K215"/>
    </row>
    <row r="216" spans="2:11" s="14" customFormat="1" x14ac:dyDescent="0.2">
      <c r="B216" s="3"/>
      <c r="C216" s="147"/>
      <c r="E216" s="192" t="s">
        <v>423</v>
      </c>
      <c r="F216" s="192" t="s">
        <v>326</v>
      </c>
      <c r="G216" s="193"/>
      <c r="H216" s="193"/>
      <c r="I216" s="193"/>
      <c r="J216" s="198"/>
      <c r="K216"/>
    </row>
    <row r="217" spans="2:11" s="14" customFormat="1" x14ac:dyDescent="0.2">
      <c r="B217" s="3"/>
      <c r="C217" s="147"/>
      <c r="E217" s="193"/>
      <c r="F217" s="193"/>
      <c r="G217" s="193"/>
      <c r="H217" s="193"/>
      <c r="I217" s="193"/>
      <c r="J217" s="198"/>
      <c r="K217"/>
    </row>
    <row r="218" spans="2:11" s="14" customFormat="1" x14ac:dyDescent="0.2">
      <c r="B218" s="3"/>
      <c r="C218" s="147"/>
      <c r="E218" s="192" t="s">
        <v>424</v>
      </c>
      <c r="F218" s="193"/>
      <c r="G218" s="193"/>
      <c r="H218" s="193"/>
      <c r="I218" s="193"/>
      <c r="J218" s="198"/>
      <c r="K218"/>
    </row>
    <row r="219" spans="2:11" s="14" customFormat="1" x14ac:dyDescent="0.2">
      <c r="B219" s="3"/>
      <c r="C219" s="147"/>
      <c r="E219" s="193"/>
      <c r="F219" s="193"/>
      <c r="G219" s="192" t="s">
        <v>426</v>
      </c>
      <c r="H219" s="194">
        <v>15700</v>
      </c>
      <c r="I219" s="194">
        <v>69700</v>
      </c>
      <c r="J219" s="198"/>
      <c r="K219"/>
    </row>
    <row r="220" spans="2:11" s="14" customFormat="1" x14ac:dyDescent="0.2">
      <c r="B220" s="3"/>
      <c r="C220" s="147"/>
      <c r="E220" s="193"/>
      <c r="F220" s="193"/>
      <c r="G220" s="192" t="s">
        <v>425</v>
      </c>
      <c r="H220" s="194">
        <v>8900</v>
      </c>
      <c r="I220" s="194">
        <v>117800</v>
      </c>
      <c r="J220" s="198"/>
      <c r="K220"/>
    </row>
    <row r="221" spans="2:11" s="14" customFormat="1" x14ac:dyDescent="0.2">
      <c r="B221" s="3"/>
      <c r="C221" s="147"/>
      <c r="E221" s="193"/>
      <c r="F221" s="193"/>
      <c r="G221" s="192" t="s">
        <v>428</v>
      </c>
      <c r="H221" s="194">
        <v>1800</v>
      </c>
      <c r="I221" s="194">
        <v>65500</v>
      </c>
      <c r="J221" s="198"/>
      <c r="K221"/>
    </row>
    <row r="222" spans="2:11" s="14" customFormat="1" x14ac:dyDescent="0.2">
      <c r="B222" s="3"/>
      <c r="C222" s="147"/>
      <c r="E222" s="193"/>
      <c r="F222" s="193"/>
      <c r="G222" s="192" t="s">
        <v>429</v>
      </c>
      <c r="H222" s="194">
        <v>1600</v>
      </c>
      <c r="I222" s="194">
        <v>31700</v>
      </c>
      <c r="J222" s="198"/>
      <c r="K222"/>
    </row>
    <row r="223" spans="2:11" s="14" customFormat="1" x14ac:dyDescent="0.2">
      <c r="B223" s="3"/>
      <c r="C223" s="147"/>
      <c r="E223" s="193"/>
      <c r="F223" s="193"/>
      <c r="G223" s="192" t="s">
        <v>430</v>
      </c>
      <c r="H223" s="194">
        <v>800</v>
      </c>
      <c r="I223" s="194">
        <v>5400</v>
      </c>
      <c r="J223" s="198"/>
      <c r="K223"/>
    </row>
    <row r="224" spans="2:11" s="14" customFormat="1" x14ac:dyDescent="0.2">
      <c r="B224" s="3"/>
      <c r="C224" s="147"/>
      <c r="E224" s="193"/>
      <c r="F224" s="193"/>
      <c r="G224" s="192" t="s">
        <v>427</v>
      </c>
      <c r="H224" s="194">
        <v>500</v>
      </c>
      <c r="I224" s="194">
        <v>56000</v>
      </c>
      <c r="J224" s="198"/>
      <c r="K224"/>
    </row>
    <row r="225" spans="2:11" s="14" customFormat="1" x14ac:dyDescent="0.2">
      <c r="B225" s="3"/>
      <c r="C225" s="147"/>
      <c r="E225" s="193"/>
      <c r="F225" s="193"/>
      <c r="G225" s="193"/>
      <c r="H225" s="193"/>
      <c r="I225" s="193"/>
      <c r="J225" s="198"/>
      <c r="K225"/>
    </row>
    <row r="226" spans="2:11" s="14" customFormat="1" x14ac:dyDescent="0.2">
      <c r="B226" s="3"/>
      <c r="C226" s="147"/>
      <c r="E226" s="192" t="s">
        <v>431</v>
      </c>
      <c r="F226" s="193"/>
      <c r="G226" s="193"/>
      <c r="H226" s="193"/>
      <c r="I226" s="193"/>
      <c r="J226" s="212"/>
      <c r="K226"/>
    </row>
    <row r="227" spans="2:11" s="14" customFormat="1" x14ac:dyDescent="0.2">
      <c r="B227" s="3"/>
      <c r="C227" s="147"/>
      <c r="E227" s="193"/>
      <c r="F227" s="193"/>
      <c r="G227" s="192" t="s">
        <v>94</v>
      </c>
      <c r="H227" s="194">
        <v>26700</v>
      </c>
      <c r="I227" s="194">
        <v>207300</v>
      </c>
      <c r="J227" s="212"/>
      <c r="K227"/>
    </row>
    <row r="228" spans="2:11" s="14" customFormat="1" x14ac:dyDescent="0.2">
      <c r="B228" s="3"/>
      <c r="C228" s="147"/>
      <c r="E228" s="193"/>
      <c r="F228" s="193"/>
      <c r="G228" s="192" t="s">
        <v>432</v>
      </c>
      <c r="H228" s="194">
        <v>100</v>
      </c>
      <c r="I228" s="194">
        <v>5800</v>
      </c>
      <c r="J228" s="198"/>
      <c r="K228"/>
    </row>
    <row r="229" spans="2:11" s="14" customFormat="1" x14ac:dyDescent="0.2">
      <c r="B229" s="3"/>
      <c r="C229" s="147"/>
      <c r="E229" s="193"/>
      <c r="F229" s="193"/>
      <c r="G229" s="192" t="s">
        <v>433</v>
      </c>
      <c r="H229" s="193"/>
      <c r="I229" s="203">
        <v>0</v>
      </c>
      <c r="J229" s="213" t="s">
        <v>758</v>
      </c>
      <c r="K229"/>
    </row>
    <row r="230" spans="2:11" s="14" customFormat="1" x14ac:dyDescent="0.2">
      <c r="B230" s="3"/>
      <c r="C230" s="147"/>
      <c r="E230" s="193"/>
      <c r="F230" s="193"/>
      <c r="G230" s="193"/>
      <c r="H230" s="193"/>
      <c r="I230" s="193"/>
      <c r="J230" s="198"/>
      <c r="K230"/>
    </row>
    <row r="231" spans="2:11" s="14" customFormat="1" x14ac:dyDescent="0.2">
      <c r="B231" s="3"/>
      <c r="C231" s="147"/>
      <c r="E231" s="192" t="s">
        <v>434</v>
      </c>
      <c r="F231" s="193"/>
      <c r="G231" s="193"/>
      <c r="H231" s="193"/>
      <c r="I231" s="193"/>
      <c r="J231" s="198"/>
      <c r="K231"/>
    </row>
    <row r="232" spans="2:11" s="14" customFormat="1" x14ac:dyDescent="0.2">
      <c r="B232" s="3"/>
      <c r="C232" s="147"/>
      <c r="E232" s="193"/>
      <c r="F232" s="193"/>
      <c r="G232" s="192" t="s">
        <v>436</v>
      </c>
      <c r="H232" s="194">
        <v>6300</v>
      </c>
      <c r="I232" s="194">
        <v>122400</v>
      </c>
      <c r="J232" s="198"/>
      <c r="K232"/>
    </row>
    <row r="233" spans="2:11" s="14" customFormat="1" x14ac:dyDescent="0.2">
      <c r="B233" s="3"/>
      <c r="C233" s="147"/>
      <c r="E233" s="193"/>
      <c r="F233" s="193"/>
      <c r="G233" s="192" t="s">
        <v>435</v>
      </c>
      <c r="H233" s="194">
        <v>4600</v>
      </c>
      <c r="I233" s="194">
        <v>78300</v>
      </c>
      <c r="J233" s="198"/>
      <c r="K233"/>
    </row>
    <row r="234" spans="2:11" s="14" customFormat="1" x14ac:dyDescent="0.2">
      <c r="B234" s="3"/>
      <c r="C234" s="147"/>
      <c r="E234" s="193"/>
      <c r="F234" s="193"/>
      <c r="G234" s="192" t="s">
        <v>182</v>
      </c>
      <c r="H234" s="194">
        <v>2300</v>
      </c>
      <c r="I234" s="194">
        <v>69100</v>
      </c>
      <c r="J234" s="198"/>
      <c r="K234"/>
    </row>
    <row r="235" spans="2:11" s="14" customFormat="1" x14ac:dyDescent="0.2">
      <c r="B235" s="3"/>
      <c r="C235" s="147"/>
      <c r="E235" s="193"/>
      <c r="F235" s="193"/>
      <c r="G235" s="192" t="s">
        <v>93</v>
      </c>
      <c r="H235" s="194">
        <v>1900</v>
      </c>
      <c r="I235" s="194">
        <v>97300</v>
      </c>
      <c r="J235" s="198"/>
      <c r="K235"/>
    </row>
    <row r="236" spans="2:11" s="14" customFormat="1" x14ac:dyDescent="0.2">
      <c r="B236" s="3"/>
      <c r="C236" s="147"/>
      <c r="E236" s="193"/>
      <c r="F236" s="193"/>
      <c r="G236" s="193"/>
      <c r="H236" s="193"/>
      <c r="I236" s="193"/>
      <c r="J236" s="198"/>
      <c r="K236"/>
    </row>
    <row r="237" spans="2:11" s="14" customFormat="1" x14ac:dyDescent="0.2">
      <c r="B237" s="3"/>
      <c r="C237" s="147"/>
      <c r="E237" s="192" t="s">
        <v>437</v>
      </c>
      <c r="F237" s="193"/>
      <c r="G237" s="193"/>
      <c r="H237" s="193"/>
      <c r="I237" s="193"/>
      <c r="J237" s="212"/>
      <c r="K237"/>
    </row>
    <row r="238" spans="2:11" s="14" customFormat="1" x14ac:dyDescent="0.2">
      <c r="B238" s="3"/>
      <c r="C238" s="147"/>
      <c r="E238" s="193"/>
      <c r="F238" s="193"/>
      <c r="G238" s="192" t="s">
        <v>87</v>
      </c>
      <c r="H238" s="194">
        <v>22200</v>
      </c>
      <c r="I238" s="194">
        <v>224600</v>
      </c>
      <c r="J238" s="198"/>
      <c r="K238"/>
    </row>
    <row r="239" spans="2:11" s="14" customFormat="1" x14ac:dyDescent="0.2">
      <c r="B239" s="3"/>
      <c r="C239" s="147"/>
      <c r="E239" s="193"/>
      <c r="F239" s="193"/>
      <c r="G239" s="192" t="s">
        <v>88</v>
      </c>
      <c r="H239" s="194">
        <v>16900</v>
      </c>
      <c r="I239" s="194">
        <v>186200</v>
      </c>
      <c r="J239" s="198"/>
      <c r="K239"/>
    </row>
    <row r="240" spans="2:11" s="14" customFormat="1" x14ac:dyDescent="0.2">
      <c r="B240" s="3"/>
      <c r="C240" s="147"/>
      <c r="E240" s="193"/>
      <c r="F240" s="193"/>
      <c r="G240" s="193"/>
      <c r="H240" s="193"/>
      <c r="I240" s="193"/>
      <c r="J240" s="198"/>
      <c r="K240"/>
    </row>
    <row r="241" spans="2:11" s="14" customFormat="1" x14ac:dyDescent="0.2">
      <c r="B241" s="3"/>
      <c r="C241" s="147"/>
      <c r="E241" s="192" t="s">
        <v>438</v>
      </c>
      <c r="F241" s="192" t="s">
        <v>326</v>
      </c>
      <c r="G241" s="193"/>
      <c r="H241" s="193"/>
      <c r="I241" s="193"/>
      <c r="J241" s="198"/>
      <c r="K241"/>
    </row>
    <row r="242" spans="2:11" s="14" customFormat="1" x14ac:dyDescent="0.2">
      <c r="B242" s="3"/>
      <c r="C242" s="147"/>
      <c r="E242" s="193"/>
      <c r="F242" s="193"/>
      <c r="G242" s="193"/>
      <c r="H242" s="193"/>
      <c r="I242" s="193"/>
      <c r="J242" s="198"/>
      <c r="K242"/>
    </row>
    <row r="243" spans="2:11" s="14" customFormat="1" x14ac:dyDescent="0.2">
      <c r="B243" s="3"/>
      <c r="C243" s="147"/>
      <c r="E243" s="192" t="s">
        <v>439</v>
      </c>
      <c r="F243" s="193"/>
      <c r="G243" s="193"/>
      <c r="H243" s="193"/>
      <c r="I243" s="193"/>
      <c r="J243" s="212"/>
      <c r="K243"/>
    </row>
    <row r="244" spans="2:11" s="14" customFormat="1" x14ac:dyDescent="0.2">
      <c r="B244" s="3"/>
      <c r="C244" s="147"/>
      <c r="E244" s="193"/>
      <c r="F244" s="193"/>
      <c r="G244" s="192" t="s">
        <v>440</v>
      </c>
      <c r="H244" s="194">
        <v>100</v>
      </c>
      <c r="I244" s="194">
        <v>3100</v>
      </c>
      <c r="J244" s="198"/>
      <c r="K244"/>
    </row>
    <row r="245" spans="2:11" s="14" customFormat="1" x14ac:dyDescent="0.2">
      <c r="B245" s="3"/>
      <c r="C245" s="147"/>
      <c r="E245" s="193"/>
      <c r="F245" s="193"/>
      <c r="G245" s="193"/>
      <c r="H245" s="193"/>
      <c r="I245" s="193"/>
      <c r="J245" s="198"/>
      <c r="K245"/>
    </row>
    <row r="246" spans="2:11" s="14" customFormat="1" x14ac:dyDescent="0.2">
      <c r="B246" s="3"/>
      <c r="C246" s="147"/>
      <c r="E246" s="192" t="s">
        <v>441</v>
      </c>
      <c r="F246" s="193"/>
      <c r="G246" s="193"/>
      <c r="H246" s="193"/>
      <c r="I246" s="193"/>
      <c r="J246" s="198"/>
      <c r="K246"/>
    </row>
    <row r="247" spans="2:11" s="14" customFormat="1" x14ac:dyDescent="0.2">
      <c r="B247" s="3"/>
      <c r="C247" s="147"/>
      <c r="E247" s="193"/>
      <c r="F247" s="193"/>
      <c r="G247" s="192" t="s">
        <v>442</v>
      </c>
      <c r="H247" s="194">
        <v>15100</v>
      </c>
      <c r="I247" s="194">
        <v>264400</v>
      </c>
      <c r="J247" s="198"/>
      <c r="K247"/>
    </row>
    <row r="248" spans="2:11" s="14" customFormat="1" x14ac:dyDescent="0.2">
      <c r="B248" s="3"/>
      <c r="C248" s="147"/>
      <c r="E248" s="193"/>
      <c r="F248" s="193"/>
      <c r="G248" s="192" t="s">
        <v>443</v>
      </c>
      <c r="H248" s="194">
        <v>8300</v>
      </c>
      <c r="I248" s="194">
        <v>183900</v>
      </c>
      <c r="J248" s="198"/>
      <c r="K248"/>
    </row>
    <row r="249" spans="2:11" s="14" customFormat="1" x14ac:dyDescent="0.2">
      <c r="B249" s="3"/>
      <c r="C249" s="147"/>
      <c r="E249" s="193"/>
      <c r="F249" s="193"/>
      <c r="G249" s="192" t="s">
        <v>444</v>
      </c>
      <c r="H249" s="194">
        <v>6200</v>
      </c>
      <c r="I249" s="194">
        <v>70100</v>
      </c>
      <c r="J249" s="198"/>
      <c r="K249"/>
    </row>
    <row r="250" spans="2:11" s="14" customFormat="1" x14ac:dyDescent="0.2">
      <c r="B250" s="3"/>
      <c r="C250" s="147"/>
      <c r="E250" s="193"/>
      <c r="F250" s="193"/>
      <c r="G250" s="192" t="s">
        <v>445</v>
      </c>
      <c r="H250" s="194">
        <v>5400</v>
      </c>
      <c r="I250" s="194">
        <v>91300</v>
      </c>
      <c r="J250" s="198"/>
      <c r="K250"/>
    </row>
    <row r="251" spans="2:11" s="14" customFormat="1" x14ac:dyDescent="0.2">
      <c r="B251" s="3"/>
      <c r="C251" s="147"/>
      <c r="E251" s="193"/>
      <c r="F251" s="193"/>
      <c r="G251" s="192" t="s">
        <v>446</v>
      </c>
      <c r="H251" s="194">
        <v>300</v>
      </c>
      <c r="I251" s="194">
        <v>6300</v>
      </c>
      <c r="J251" s="198"/>
      <c r="K251"/>
    </row>
    <row r="252" spans="2:11" s="14" customFormat="1" x14ac:dyDescent="0.2">
      <c r="B252" s="3"/>
      <c r="C252" s="147"/>
      <c r="E252" s="193"/>
      <c r="F252" s="193"/>
      <c r="G252" s="192" t="s">
        <v>447</v>
      </c>
      <c r="H252" s="194">
        <v>100</v>
      </c>
      <c r="I252" s="194">
        <v>1800</v>
      </c>
      <c r="J252" s="212"/>
      <c r="K252"/>
    </row>
    <row r="253" spans="2:11" s="14" customFormat="1" x14ac:dyDescent="0.2">
      <c r="B253" s="3"/>
      <c r="C253" s="147"/>
      <c r="E253" s="193"/>
      <c r="F253" s="193"/>
      <c r="G253" s="193"/>
      <c r="H253" s="193"/>
      <c r="I253" s="193"/>
      <c r="J253" s="198"/>
      <c r="K253"/>
    </row>
    <row r="254" spans="2:11" s="14" customFormat="1" x14ac:dyDescent="0.2">
      <c r="B254" s="3"/>
      <c r="C254" s="147"/>
      <c r="E254" s="192" t="s">
        <v>448</v>
      </c>
      <c r="F254" s="193"/>
      <c r="G254" s="193"/>
      <c r="H254" s="193"/>
      <c r="I254" s="193"/>
      <c r="J254" s="198"/>
      <c r="K254"/>
    </row>
    <row r="255" spans="2:11" s="14" customFormat="1" x14ac:dyDescent="0.2">
      <c r="B255" s="3"/>
      <c r="C255" s="147"/>
      <c r="E255" s="193"/>
      <c r="F255" s="193"/>
      <c r="G255" s="192" t="s">
        <v>106</v>
      </c>
      <c r="H255" s="194">
        <v>22300</v>
      </c>
      <c r="I255" s="194">
        <v>156500</v>
      </c>
      <c r="J255" s="198"/>
      <c r="K255"/>
    </row>
    <row r="256" spans="2:11" s="14" customFormat="1" x14ac:dyDescent="0.2">
      <c r="B256" s="3"/>
      <c r="C256" s="147"/>
      <c r="E256" s="193"/>
      <c r="F256" s="193"/>
      <c r="G256" s="192" t="s">
        <v>449</v>
      </c>
      <c r="H256" s="194">
        <v>800</v>
      </c>
      <c r="I256" s="194">
        <v>35700</v>
      </c>
      <c r="J256" s="198"/>
      <c r="K256"/>
    </row>
    <row r="257" spans="2:11" s="14" customFormat="1" x14ac:dyDescent="0.2">
      <c r="B257" s="3"/>
      <c r="C257" s="147"/>
      <c r="E257" s="193"/>
      <c r="F257" s="193"/>
      <c r="G257" s="193"/>
      <c r="H257" s="193"/>
      <c r="I257" s="193"/>
      <c r="J257" s="198"/>
      <c r="K257"/>
    </row>
    <row r="258" spans="2:11" s="14" customFormat="1" x14ac:dyDescent="0.2">
      <c r="B258" s="3"/>
      <c r="C258" s="147"/>
      <c r="E258" s="192" t="s">
        <v>450</v>
      </c>
      <c r="F258" s="193"/>
      <c r="G258" s="193"/>
      <c r="H258" s="193"/>
      <c r="I258" s="193"/>
      <c r="J258" s="198"/>
      <c r="K258"/>
    </row>
    <row r="259" spans="2:11" s="14" customFormat="1" x14ac:dyDescent="0.2">
      <c r="B259" s="3"/>
      <c r="C259" s="147"/>
      <c r="E259" s="193"/>
      <c r="F259" s="193"/>
      <c r="G259" s="192" t="s">
        <v>111</v>
      </c>
      <c r="H259" s="194">
        <v>9100</v>
      </c>
      <c r="I259" s="194">
        <v>100600</v>
      </c>
      <c r="J259" s="198"/>
      <c r="K259"/>
    </row>
    <row r="260" spans="2:11" s="14" customFormat="1" x14ac:dyDescent="0.2">
      <c r="B260" s="3"/>
      <c r="C260" s="147"/>
      <c r="E260" s="193"/>
      <c r="F260" s="193"/>
      <c r="G260" s="193"/>
      <c r="H260" s="193"/>
      <c r="I260" s="193"/>
      <c r="J260" s="198"/>
      <c r="K260"/>
    </row>
    <row r="261" spans="2:11" s="14" customFormat="1" x14ac:dyDescent="0.2">
      <c r="B261" s="3"/>
      <c r="C261" s="147"/>
      <c r="E261" s="192" t="s">
        <v>451</v>
      </c>
      <c r="F261" s="193"/>
      <c r="G261" s="193"/>
      <c r="H261" s="193"/>
      <c r="I261" s="193"/>
      <c r="J261" s="198"/>
      <c r="K261"/>
    </row>
    <row r="262" spans="2:11" s="14" customFormat="1" x14ac:dyDescent="0.2">
      <c r="B262" s="3"/>
      <c r="C262" s="147"/>
      <c r="E262" s="193"/>
      <c r="F262" s="193"/>
      <c r="G262" s="192" t="s">
        <v>113</v>
      </c>
      <c r="H262" s="194">
        <v>4300</v>
      </c>
      <c r="I262" s="194">
        <v>40600</v>
      </c>
      <c r="J262" s="198"/>
      <c r="K262"/>
    </row>
    <row r="263" spans="2:11" s="14" customFormat="1" x14ac:dyDescent="0.2">
      <c r="B263" s="3"/>
      <c r="C263" s="147"/>
      <c r="E263" s="193"/>
      <c r="F263" s="193"/>
      <c r="G263" s="193"/>
      <c r="H263" s="193"/>
      <c r="I263" s="193"/>
      <c r="J263" s="198"/>
      <c r="K263"/>
    </row>
    <row r="264" spans="2:11" s="14" customFormat="1" x14ac:dyDescent="0.2">
      <c r="B264" s="3"/>
      <c r="C264" s="147"/>
      <c r="E264" s="193"/>
      <c r="F264" s="193"/>
      <c r="G264" s="193"/>
      <c r="H264" s="193"/>
      <c r="I264" s="193"/>
      <c r="J264" s="198"/>
      <c r="K264"/>
    </row>
    <row r="265" spans="2:11" s="14" customFormat="1" x14ac:dyDescent="0.2">
      <c r="B265" s="3"/>
      <c r="C265" s="147"/>
      <c r="E265" s="192" t="s">
        <v>452</v>
      </c>
      <c r="F265" s="193"/>
      <c r="G265" s="193"/>
      <c r="H265" s="193"/>
      <c r="I265" s="193"/>
      <c r="J265" s="198"/>
      <c r="K265"/>
    </row>
    <row r="266" spans="2:11" s="14" customFormat="1" x14ac:dyDescent="0.2">
      <c r="B266" s="3"/>
      <c r="C266" s="147"/>
      <c r="E266" s="193"/>
      <c r="F266" s="193"/>
      <c r="G266" s="192" t="s">
        <v>103</v>
      </c>
      <c r="H266" s="194">
        <v>24100</v>
      </c>
      <c r="I266" s="194">
        <v>195700</v>
      </c>
      <c r="J266" s="198"/>
      <c r="K266"/>
    </row>
    <row r="267" spans="2:11" s="14" customFormat="1" x14ac:dyDescent="0.2">
      <c r="B267" s="3"/>
      <c r="C267" s="147"/>
      <c r="E267" s="193"/>
      <c r="F267" s="193"/>
      <c r="G267" s="192" t="s">
        <v>454</v>
      </c>
      <c r="H267" s="194">
        <v>8600</v>
      </c>
      <c r="I267" s="194">
        <v>99500</v>
      </c>
      <c r="J267" s="198"/>
      <c r="K267"/>
    </row>
    <row r="268" spans="2:11" s="14" customFormat="1" x14ac:dyDescent="0.2">
      <c r="B268" s="3"/>
      <c r="C268" s="147"/>
      <c r="E268" s="193"/>
      <c r="F268" s="193"/>
      <c r="G268" s="192" t="s">
        <v>453</v>
      </c>
      <c r="H268" s="194">
        <v>3800</v>
      </c>
      <c r="I268" s="194">
        <v>52400</v>
      </c>
      <c r="J268" s="198"/>
      <c r="K268"/>
    </row>
    <row r="269" spans="2:11" s="14" customFormat="1" x14ac:dyDescent="0.2">
      <c r="B269" s="3"/>
      <c r="C269" s="147"/>
      <c r="E269" s="193"/>
      <c r="F269" s="193"/>
      <c r="G269" s="192" t="s">
        <v>455</v>
      </c>
      <c r="H269" s="194">
        <v>3600</v>
      </c>
      <c r="I269" s="194">
        <v>13700</v>
      </c>
      <c r="J269" s="198"/>
      <c r="K269"/>
    </row>
    <row r="270" spans="2:11" s="14" customFormat="1" x14ac:dyDescent="0.2">
      <c r="B270" s="3"/>
      <c r="C270" s="147"/>
      <c r="E270" s="193"/>
      <c r="F270" s="193"/>
      <c r="G270" s="192" t="s">
        <v>456</v>
      </c>
      <c r="H270" s="194">
        <v>1500</v>
      </c>
      <c r="I270" s="194">
        <v>4500</v>
      </c>
      <c r="J270" s="198"/>
      <c r="K270"/>
    </row>
    <row r="271" spans="2:11" s="14" customFormat="1" x14ac:dyDescent="0.2">
      <c r="B271" s="3"/>
      <c r="C271" s="147"/>
      <c r="E271" s="193"/>
      <c r="F271" s="193"/>
      <c r="G271" s="192" t="s">
        <v>457</v>
      </c>
      <c r="H271" s="193"/>
      <c r="I271" s="203">
        <v>0</v>
      </c>
      <c r="J271" s="213" t="s">
        <v>759</v>
      </c>
      <c r="K271" s="173"/>
    </row>
    <row r="272" spans="2:11" s="14" customFormat="1" x14ac:dyDescent="0.2">
      <c r="B272" s="3"/>
      <c r="C272" s="147"/>
      <c r="E272" s="193"/>
      <c r="F272" s="193"/>
      <c r="G272" s="193"/>
      <c r="H272" s="193"/>
      <c r="I272" s="193"/>
      <c r="J272" s="198"/>
      <c r="K272"/>
    </row>
    <row r="273" spans="2:11" s="14" customFormat="1" x14ac:dyDescent="0.2">
      <c r="B273" s="3"/>
      <c r="C273" s="147"/>
      <c r="E273" s="192" t="s">
        <v>458</v>
      </c>
      <c r="F273" s="193"/>
      <c r="G273" s="193"/>
      <c r="H273" s="193"/>
      <c r="I273" s="193"/>
      <c r="J273" s="198"/>
      <c r="K273"/>
    </row>
    <row r="274" spans="2:11" s="14" customFormat="1" x14ac:dyDescent="0.2">
      <c r="B274" s="3"/>
      <c r="C274" s="147"/>
      <c r="E274" s="193"/>
      <c r="F274" s="193"/>
      <c r="G274" s="192" t="s">
        <v>459</v>
      </c>
      <c r="H274" s="194">
        <v>28300</v>
      </c>
      <c r="I274" s="194">
        <v>91600</v>
      </c>
      <c r="J274" s="198"/>
      <c r="K274"/>
    </row>
    <row r="275" spans="2:11" s="14" customFormat="1" x14ac:dyDescent="0.2">
      <c r="B275" s="3"/>
      <c r="C275" s="147"/>
      <c r="E275" s="193"/>
      <c r="F275" s="193"/>
      <c r="G275" s="192" t="s">
        <v>460</v>
      </c>
      <c r="H275" s="194">
        <v>3800</v>
      </c>
      <c r="I275" s="194">
        <v>99100</v>
      </c>
      <c r="J275" s="198"/>
      <c r="K275"/>
    </row>
    <row r="276" spans="2:11" s="14" customFormat="1" x14ac:dyDescent="0.2">
      <c r="B276" s="3"/>
      <c r="C276" s="147"/>
      <c r="E276" s="193"/>
      <c r="F276" s="193"/>
      <c r="G276" s="192" t="s">
        <v>461</v>
      </c>
      <c r="H276" s="194">
        <v>2600</v>
      </c>
      <c r="I276" s="194">
        <v>68400</v>
      </c>
      <c r="J276" s="198"/>
      <c r="K276"/>
    </row>
    <row r="277" spans="2:11" s="14" customFormat="1" x14ac:dyDescent="0.2">
      <c r="B277" s="3"/>
      <c r="C277" s="147"/>
      <c r="E277" s="193"/>
      <c r="F277" s="193"/>
      <c r="G277" s="192" t="s">
        <v>462</v>
      </c>
      <c r="H277" s="194">
        <v>700</v>
      </c>
      <c r="I277" s="194">
        <v>42100</v>
      </c>
      <c r="J277" s="198"/>
      <c r="K277"/>
    </row>
    <row r="278" spans="2:11" s="14" customFormat="1" x14ac:dyDescent="0.2">
      <c r="B278" s="3"/>
      <c r="C278" s="147"/>
      <c r="E278" s="192" t="s">
        <v>463</v>
      </c>
      <c r="F278" s="192" t="s">
        <v>326</v>
      </c>
      <c r="G278" s="193"/>
      <c r="H278" s="193"/>
      <c r="I278" s="193"/>
      <c r="J278" s="198"/>
      <c r="K278"/>
    </row>
    <row r="279" spans="2:11" s="14" customFormat="1" x14ac:dyDescent="0.2">
      <c r="B279" s="3"/>
      <c r="C279" s="147"/>
      <c r="E279" s="193"/>
      <c r="F279" s="193"/>
      <c r="G279" s="193"/>
      <c r="H279" s="193"/>
      <c r="I279" s="193"/>
      <c r="J279" s="198"/>
      <c r="K279"/>
    </row>
    <row r="280" spans="2:11" s="14" customFormat="1" x14ac:dyDescent="0.2">
      <c r="B280" s="3"/>
      <c r="C280" s="147"/>
      <c r="E280" s="192" t="s">
        <v>464</v>
      </c>
      <c r="F280" s="193"/>
      <c r="G280" s="193"/>
      <c r="H280" s="193"/>
      <c r="I280" s="193"/>
      <c r="J280" s="198"/>
      <c r="K280"/>
    </row>
    <row r="281" spans="2:11" s="14" customFormat="1" x14ac:dyDescent="0.2">
      <c r="B281" s="3"/>
      <c r="C281" s="147"/>
      <c r="E281" s="193"/>
      <c r="F281" s="193"/>
      <c r="G281" s="192" t="s">
        <v>104</v>
      </c>
      <c r="H281" s="194">
        <v>17700</v>
      </c>
      <c r="I281" s="194">
        <v>277000</v>
      </c>
      <c r="J281" s="198"/>
      <c r="K281"/>
    </row>
    <row r="282" spans="2:11" s="14" customFormat="1" x14ac:dyDescent="0.2">
      <c r="B282" s="3"/>
      <c r="C282" s="147"/>
      <c r="E282" s="193"/>
      <c r="F282" s="193"/>
      <c r="G282" s="192" t="s">
        <v>105</v>
      </c>
      <c r="H282" s="194">
        <v>12600</v>
      </c>
      <c r="I282" s="194">
        <v>146800</v>
      </c>
      <c r="J282" s="198"/>
      <c r="K282"/>
    </row>
    <row r="283" spans="2:11" s="14" customFormat="1" x14ac:dyDescent="0.2">
      <c r="B283" s="3"/>
      <c r="C283" s="147"/>
      <c r="E283" s="193"/>
      <c r="F283" s="193"/>
      <c r="G283" s="192" t="s">
        <v>465</v>
      </c>
      <c r="H283" s="194">
        <v>4800</v>
      </c>
      <c r="I283" s="194">
        <v>84400</v>
      </c>
      <c r="J283" s="198"/>
      <c r="K283"/>
    </row>
    <row r="284" spans="2:11" s="14" customFormat="1" x14ac:dyDescent="0.2">
      <c r="B284" s="3"/>
      <c r="C284" s="147"/>
      <c r="E284" s="193"/>
      <c r="F284" s="193"/>
      <c r="G284" s="192" t="s">
        <v>466</v>
      </c>
      <c r="H284" s="194">
        <v>4300</v>
      </c>
      <c r="I284" s="194">
        <v>141600</v>
      </c>
      <c r="J284" s="198"/>
      <c r="K284"/>
    </row>
    <row r="285" spans="2:11" s="14" customFormat="1" x14ac:dyDescent="0.2">
      <c r="B285" s="3"/>
      <c r="C285" s="147"/>
      <c r="E285" s="192" t="s">
        <v>467</v>
      </c>
      <c r="F285" s="192" t="s">
        <v>326</v>
      </c>
      <c r="G285" s="193"/>
      <c r="H285" s="193"/>
      <c r="I285" s="193"/>
      <c r="J285" s="198"/>
      <c r="K285"/>
    </row>
    <row r="286" spans="2:11" s="14" customFormat="1" x14ac:dyDescent="0.2">
      <c r="B286" s="3"/>
      <c r="C286" s="147"/>
      <c r="E286" s="193"/>
      <c r="F286" s="193"/>
      <c r="G286" s="193"/>
      <c r="H286" s="193"/>
      <c r="I286" s="193"/>
      <c r="J286" s="198"/>
      <c r="K286"/>
    </row>
    <row r="287" spans="2:11" s="14" customFormat="1" x14ac:dyDescent="0.2">
      <c r="B287" s="3"/>
      <c r="C287" s="147"/>
      <c r="E287" s="192" t="s">
        <v>468</v>
      </c>
      <c r="F287" s="193"/>
      <c r="G287" s="193"/>
      <c r="H287" s="193"/>
      <c r="I287" s="193"/>
      <c r="J287" s="198"/>
      <c r="K287"/>
    </row>
    <row r="288" spans="2:11" s="14" customFormat="1" x14ac:dyDescent="0.2">
      <c r="B288" s="3"/>
      <c r="C288" s="147"/>
      <c r="E288" s="193"/>
      <c r="F288" s="193"/>
      <c r="G288" s="192" t="s">
        <v>101</v>
      </c>
      <c r="H288" s="194">
        <v>33800</v>
      </c>
      <c r="I288" s="194">
        <v>429200</v>
      </c>
      <c r="J288" s="212"/>
      <c r="K288"/>
    </row>
    <row r="289" spans="2:11" s="14" customFormat="1" x14ac:dyDescent="0.2">
      <c r="B289" s="3"/>
      <c r="C289" s="147"/>
      <c r="E289" s="193"/>
      <c r="F289" s="193"/>
      <c r="G289" s="192" t="s">
        <v>102</v>
      </c>
      <c r="H289" s="194">
        <v>11500</v>
      </c>
      <c r="I289" s="194">
        <v>175400</v>
      </c>
      <c r="J289" s="198"/>
      <c r="K289" s="173"/>
    </row>
    <row r="290" spans="2:11" s="14" customFormat="1" x14ac:dyDescent="0.2">
      <c r="B290" s="3"/>
      <c r="C290" s="147"/>
      <c r="E290" s="193"/>
      <c r="F290" s="193"/>
      <c r="G290" s="192" t="s">
        <v>470</v>
      </c>
      <c r="H290" s="194">
        <v>7500</v>
      </c>
      <c r="I290" s="194">
        <v>94700</v>
      </c>
      <c r="J290" s="198"/>
      <c r="K290"/>
    </row>
    <row r="291" spans="2:11" s="14" customFormat="1" x14ac:dyDescent="0.2">
      <c r="B291" s="3"/>
      <c r="C291" s="147"/>
      <c r="E291" s="193"/>
      <c r="F291" s="193"/>
      <c r="G291" s="192" t="s">
        <v>469</v>
      </c>
      <c r="H291" s="194">
        <v>6800</v>
      </c>
      <c r="I291" s="194">
        <v>151500</v>
      </c>
      <c r="J291" s="198"/>
      <c r="K291"/>
    </row>
    <row r="292" spans="2:11" s="14" customFormat="1" x14ac:dyDescent="0.2">
      <c r="B292" s="3"/>
      <c r="C292" s="147"/>
      <c r="E292" s="193"/>
      <c r="F292" s="193"/>
      <c r="G292" s="192" t="s">
        <v>471</v>
      </c>
      <c r="H292" s="193"/>
      <c r="I292" s="193"/>
      <c r="J292" s="213" t="s">
        <v>760</v>
      </c>
      <c r="K292"/>
    </row>
    <row r="293" spans="2:11" s="14" customFormat="1" x14ac:dyDescent="0.2">
      <c r="B293" s="3"/>
      <c r="C293" s="147"/>
      <c r="E293" s="193"/>
      <c r="F293" s="193"/>
      <c r="G293" s="193"/>
      <c r="H293" s="193"/>
      <c r="I293" s="193"/>
      <c r="J293" s="198"/>
      <c r="K293"/>
    </row>
    <row r="294" spans="2:11" s="14" customFormat="1" x14ac:dyDescent="0.2">
      <c r="B294" s="3"/>
      <c r="C294" s="147"/>
      <c r="E294" s="192" t="s">
        <v>472</v>
      </c>
      <c r="F294" s="193"/>
      <c r="G294" s="193"/>
      <c r="H294" s="193"/>
      <c r="I294" s="193"/>
      <c r="J294" s="198"/>
      <c r="K294"/>
    </row>
    <row r="295" spans="2:11" s="14" customFormat="1" x14ac:dyDescent="0.2">
      <c r="B295" s="3"/>
      <c r="C295" s="147"/>
      <c r="E295" s="193"/>
      <c r="F295" s="193"/>
      <c r="G295" s="192" t="s">
        <v>473</v>
      </c>
      <c r="H295" s="194">
        <v>9400</v>
      </c>
      <c r="I295" s="194">
        <v>80300</v>
      </c>
      <c r="J295" s="198"/>
      <c r="K295"/>
    </row>
    <row r="296" spans="2:11" s="14" customFormat="1" x14ac:dyDescent="0.2">
      <c r="B296" s="3"/>
      <c r="C296" s="147"/>
      <c r="E296" s="193"/>
      <c r="F296" s="193"/>
      <c r="G296" s="192" t="s">
        <v>474</v>
      </c>
      <c r="H296" s="194">
        <v>5800</v>
      </c>
      <c r="I296" s="194">
        <v>82100</v>
      </c>
      <c r="J296" s="198"/>
      <c r="K296"/>
    </row>
    <row r="297" spans="2:11" s="14" customFormat="1" x14ac:dyDescent="0.2">
      <c r="B297" s="3"/>
      <c r="C297" s="147"/>
      <c r="E297" s="193"/>
      <c r="F297" s="193"/>
      <c r="G297" s="192" t="s">
        <v>475</v>
      </c>
      <c r="H297" s="194">
        <v>4300</v>
      </c>
      <c r="I297" s="194">
        <v>61900</v>
      </c>
      <c r="J297" s="198"/>
      <c r="K297" s="173"/>
    </row>
    <row r="298" spans="2:11" s="14" customFormat="1" x14ac:dyDescent="0.2">
      <c r="B298" s="3"/>
      <c r="C298" s="147"/>
      <c r="E298" s="193"/>
      <c r="F298" s="193"/>
      <c r="G298" s="192" t="s">
        <v>476</v>
      </c>
      <c r="H298" s="194">
        <v>100</v>
      </c>
      <c r="I298" s="194">
        <v>5800</v>
      </c>
      <c r="J298" s="198"/>
      <c r="K298"/>
    </row>
    <row r="299" spans="2:11" s="14" customFormat="1" x14ac:dyDescent="0.2">
      <c r="B299" s="3"/>
      <c r="C299" s="147"/>
      <c r="E299" s="193"/>
      <c r="F299" s="193"/>
      <c r="G299" s="193"/>
      <c r="H299" s="193"/>
      <c r="I299" s="193"/>
      <c r="J299" s="198"/>
      <c r="K299" s="173"/>
    </row>
    <row r="300" spans="2:11" s="14" customFormat="1" x14ac:dyDescent="0.2">
      <c r="B300" s="3"/>
      <c r="C300" s="147"/>
      <c r="E300" s="192" t="s">
        <v>477</v>
      </c>
      <c r="F300" s="193"/>
      <c r="G300" s="193"/>
      <c r="H300" s="193"/>
      <c r="I300" s="193"/>
      <c r="J300" s="198"/>
      <c r="K300"/>
    </row>
    <row r="301" spans="2:11" s="14" customFormat="1" x14ac:dyDescent="0.2">
      <c r="B301" s="3"/>
      <c r="C301" s="147"/>
      <c r="E301" s="193"/>
      <c r="F301" s="193"/>
      <c r="G301" s="192" t="s">
        <v>485</v>
      </c>
      <c r="H301" s="194">
        <v>5700</v>
      </c>
      <c r="I301" s="194">
        <v>10500</v>
      </c>
      <c r="J301" s="198"/>
      <c r="K301" s="173"/>
    </row>
    <row r="302" spans="2:11" s="14" customFormat="1" x14ac:dyDescent="0.2">
      <c r="B302" s="3"/>
      <c r="C302" s="147"/>
      <c r="E302" s="193"/>
      <c r="F302" s="193"/>
      <c r="G302" s="192" t="s">
        <v>479</v>
      </c>
      <c r="H302" s="194">
        <v>5100</v>
      </c>
      <c r="I302" s="194">
        <v>53200</v>
      </c>
      <c r="J302" s="198"/>
      <c r="K302"/>
    </row>
    <row r="303" spans="2:11" s="14" customFormat="1" x14ac:dyDescent="0.2">
      <c r="B303" s="3"/>
      <c r="C303" s="147"/>
      <c r="E303" s="193"/>
      <c r="F303" s="193"/>
      <c r="G303" s="192" t="s">
        <v>478</v>
      </c>
      <c r="H303" s="194">
        <v>3700</v>
      </c>
      <c r="I303" s="194">
        <v>13600</v>
      </c>
      <c r="J303" s="198"/>
      <c r="K303"/>
    </row>
    <row r="304" spans="2:11" s="14" customFormat="1" x14ac:dyDescent="0.2">
      <c r="B304" s="3"/>
      <c r="C304" s="147"/>
      <c r="E304" s="193"/>
      <c r="F304" s="193"/>
      <c r="G304" s="192" t="s">
        <v>484</v>
      </c>
      <c r="H304" s="194">
        <v>2300</v>
      </c>
      <c r="I304" s="194">
        <v>12400</v>
      </c>
      <c r="J304" s="198"/>
      <c r="K304"/>
    </row>
    <row r="305" spans="2:11" s="14" customFormat="1" x14ac:dyDescent="0.2">
      <c r="B305" s="3"/>
      <c r="C305" s="147"/>
      <c r="E305" s="193"/>
      <c r="F305" s="193"/>
      <c r="G305" s="192" t="s">
        <v>480</v>
      </c>
      <c r="H305" s="194">
        <v>700</v>
      </c>
      <c r="I305" s="194">
        <v>5000</v>
      </c>
      <c r="J305" s="198"/>
      <c r="K305"/>
    </row>
    <row r="306" spans="2:11" s="14" customFormat="1" x14ac:dyDescent="0.2">
      <c r="B306" s="3"/>
      <c r="C306" s="147"/>
      <c r="E306" s="193"/>
      <c r="F306" s="193"/>
      <c r="G306" s="192" t="s">
        <v>482</v>
      </c>
      <c r="H306" s="194">
        <v>100</v>
      </c>
      <c r="I306" s="194">
        <v>1900</v>
      </c>
      <c r="J306" s="198"/>
      <c r="K306"/>
    </row>
    <row r="307" spans="2:11" s="14" customFormat="1" x14ac:dyDescent="0.2">
      <c r="B307" s="3"/>
      <c r="C307" s="147"/>
      <c r="E307" s="193"/>
      <c r="F307" s="193"/>
      <c r="G307" s="192" t="s">
        <v>483</v>
      </c>
      <c r="H307" s="194">
        <v>100</v>
      </c>
      <c r="I307" s="194">
        <v>10500</v>
      </c>
      <c r="J307" s="198"/>
      <c r="K307"/>
    </row>
    <row r="308" spans="2:11" s="14" customFormat="1" x14ac:dyDescent="0.2">
      <c r="B308" s="3"/>
      <c r="C308" s="147"/>
      <c r="E308" s="193"/>
      <c r="F308" s="193"/>
      <c r="G308" s="192" t="s">
        <v>481</v>
      </c>
      <c r="H308" s="194">
        <v>100</v>
      </c>
      <c r="I308" s="194">
        <v>1900</v>
      </c>
      <c r="J308" s="198"/>
      <c r="K308"/>
    </row>
    <row r="309" spans="2:11" s="14" customFormat="1" x14ac:dyDescent="0.2">
      <c r="B309" s="3"/>
      <c r="C309" s="147"/>
      <c r="E309" s="193"/>
      <c r="F309" s="193"/>
      <c r="G309" s="192" t="s">
        <v>486</v>
      </c>
      <c r="H309" s="193"/>
      <c r="I309" s="203">
        <v>0</v>
      </c>
      <c r="J309" s="213" t="s">
        <v>761</v>
      </c>
      <c r="K309"/>
    </row>
    <row r="310" spans="2:11" s="14" customFormat="1" x14ac:dyDescent="0.2">
      <c r="B310" s="3"/>
      <c r="C310" s="147"/>
      <c r="E310" s="193"/>
      <c r="F310" s="193"/>
      <c r="G310" s="193"/>
      <c r="H310" s="193"/>
      <c r="I310" s="193"/>
      <c r="J310" s="198"/>
      <c r="K310"/>
    </row>
    <row r="311" spans="2:11" s="14" customFormat="1" x14ac:dyDescent="0.2">
      <c r="B311" s="3"/>
      <c r="C311" s="147"/>
      <c r="E311" s="192" t="s">
        <v>487</v>
      </c>
      <c r="F311" s="193"/>
      <c r="G311" s="193"/>
      <c r="H311" s="193"/>
      <c r="I311" s="193"/>
      <c r="J311" s="198"/>
      <c r="K311"/>
    </row>
    <row r="312" spans="2:11" s="14" customFormat="1" x14ac:dyDescent="0.2">
      <c r="B312" s="3"/>
      <c r="C312" s="147"/>
      <c r="E312" s="193"/>
      <c r="F312" s="193"/>
      <c r="G312" s="192" t="s">
        <v>488</v>
      </c>
      <c r="H312" s="194">
        <v>10400</v>
      </c>
      <c r="I312" s="194">
        <v>55600</v>
      </c>
      <c r="J312" s="212"/>
      <c r="K312"/>
    </row>
    <row r="313" spans="2:11" s="14" customFormat="1" x14ac:dyDescent="0.2">
      <c r="B313" s="3"/>
      <c r="C313" s="147"/>
      <c r="E313" s="193"/>
      <c r="F313" s="193"/>
      <c r="G313" s="192" t="s">
        <v>489</v>
      </c>
      <c r="H313" s="194">
        <v>100</v>
      </c>
      <c r="I313" s="194">
        <v>500</v>
      </c>
      <c r="J313" s="212"/>
      <c r="K313"/>
    </row>
    <row r="314" spans="2:11" s="14" customFormat="1" x14ac:dyDescent="0.2">
      <c r="B314" s="3"/>
      <c r="C314" s="147"/>
      <c r="E314" s="193"/>
      <c r="F314" s="193"/>
      <c r="G314" s="193"/>
      <c r="H314" s="193"/>
      <c r="I314" s="193"/>
      <c r="J314" s="198"/>
      <c r="K314"/>
    </row>
    <row r="315" spans="2:11" s="14" customFormat="1" x14ac:dyDescent="0.2">
      <c r="B315" s="3"/>
      <c r="C315" s="147"/>
      <c r="E315" s="192" t="s">
        <v>490</v>
      </c>
      <c r="F315" s="193"/>
      <c r="G315" s="193"/>
      <c r="H315" s="193"/>
      <c r="I315" s="193"/>
      <c r="J315" s="198"/>
      <c r="K315"/>
    </row>
    <row r="316" spans="2:11" s="14" customFormat="1" x14ac:dyDescent="0.2">
      <c r="B316" s="3"/>
      <c r="C316" s="147"/>
      <c r="E316" s="193"/>
      <c r="F316" s="193"/>
      <c r="G316" s="192" t="s">
        <v>491</v>
      </c>
      <c r="H316" s="194">
        <v>100</v>
      </c>
      <c r="I316" s="194">
        <v>7200</v>
      </c>
      <c r="J316" s="198"/>
      <c r="K316"/>
    </row>
    <row r="317" spans="2:11" s="14" customFormat="1" x14ac:dyDescent="0.2">
      <c r="B317" s="3"/>
      <c r="C317" s="147"/>
      <c r="E317" s="193"/>
      <c r="F317" s="193"/>
      <c r="G317" s="193"/>
      <c r="H317" s="193"/>
      <c r="I317" s="193"/>
      <c r="J317" s="198"/>
      <c r="K317" s="173"/>
    </row>
    <row r="318" spans="2:11" s="14" customFormat="1" x14ac:dyDescent="0.2">
      <c r="B318" s="3"/>
      <c r="C318" s="147"/>
      <c r="E318" s="192" t="s">
        <v>492</v>
      </c>
      <c r="F318" s="193"/>
      <c r="G318" s="193"/>
      <c r="H318" s="193"/>
      <c r="I318" s="193"/>
      <c r="J318" s="198"/>
      <c r="K318"/>
    </row>
    <row r="319" spans="2:11" s="14" customFormat="1" x14ac:dyDescent="0.2">
      <c r="B319" s="3"/>
      <c r="C319" s="147"/>
      <c r="E319" s="193"/>
      <c r="F319" s="193"/>
      <c r="G319" s="192" t="s">
        <v>161</v>
      </c>
      <c r="H319" s="194">
        <v>500</v>
      </c>
      <c r="I319" s="194">
        <v>3800</v>
      </c>
      <c r="J319" s="198"/>
      <c r="K319" s="173"/>
    </row>
    <row r="320" spans="2:11" s="14" customFormat="1" x14ac:dyDescent="0.2">
      <c r="B320" s="3"/>
      <c r="C320" s="147"/>
      <c r="E320" s="193"/>
      <c r="F320" s="193"/>
      <c r="G320" s="192" t="s">
        <v>159</v>
      </c>
      <c r="H320" s="194">
        <v>200</v>
      </c>
      <c r="I320" s="194">
        <v>3800</v>
      </c>
      <c r="J320" s="198"/>
      <c r="K320"/>
    </row>
    <row r="321" spans="2:11" s="14" customFormat="1" x14ac:dyDescent="0.2">
      <c r="B321" s="3"/>
      <c r="C321" s="147"/>
      <c r="E321" s="193"/>
      <c r="F321" s="193"/>
      <c r="G321" s="192" t="s">
        <v>158</v>
      </c>
      <c r="H321" s="194">
        <v>100</v>
      </c>
      <c r="I321" s="194">
        <v>700</v>
      </c>
      <c r="J321" s="198"/>
      <c r="K321"/>
    </row>
    <row r="322" spans="2:11" s="14" customFormat="1" x14ac:dyDescent="0.2">
      <c r="B322" s="3"/>
      <c r="C322" s="147"/>
      <c r="E322" s="193"/>
      <c r="F322" s="193"/>
      <c r="G322" s="192" t="s">
        <v>160</v>
      </c>
      <c r="H322" s="194">
        <v>100</v>
      </c>
      <c r="I322" s="194">
        <v>2200</v>
      </c>
      <c r="J322" s="198"/>
      <c r="K322"/>
    </row>
    <row r="323" spans="2:11" s="14" customFormat="1" x14ac:dyDescent="0.2">
      <c r="B323" s="3"/>
      <c r="C323" s="147"/>
      <c r="E323" s="193"/>
      <c r="F323" s="193"/>
      <c r="G323" s="193"/>
      <c r="H323" s="193"/>
      <c r="I323" s="193"/>
      <c r="J323" s="198"/>
      <c r="K323"/>
    </row>
    <row r="324" spans="2:11" s="14" customFormat="1" x14ac:dyDescent="0.2">
      <c r="B324" s="3"/>
      <c r="C324" s="147"/>
      <c r="E324" s="192" t="s">
        <v>493</v>
      </c>
      <c r="F324" s="193"/>
      <c r="G324" s="193"/>
      <c r="H324" s="193"/>
      <c r="I324" s="193"/>
      <c r="J324" s="198"/>
      <c r="K324"/>
    </row>
    <row r="325" spans="2:11" s="14" customFormat="1" x14ac:dyDescent="0.2">
      <c r="B325" s="3"/>
      <c r="C325" s="147"/>
      <c r="E325" s="193"/>
      <c r="F325" s="193"/>
      <c r="G325" s="192" t="s">
        <v>99</v>
      </c>
      <c r="H325" s="194">
        <v>7900</v>
      </c>
      <c r="I325" s="194">
        <v>126800</v>
      </c>
      <c r="J325" s="198"/>
      <c r="K325"/>
    </row>
    <row r="326" spans="2:11" s="14" customFormat="1" x14ac:dyDescent="0.2">
      <c r="B326" s="3"/>
      <c r="C326" s="147"/>
      <c r="E326" s="193"/>
      <c r="F326" s="193"/>
      <c r="G326" s="192" t="s">
        <v>100</v>
      </c>
      <c r="H326" s="194">
        <v>5100</v>
      </c>
      <c r="I326" s="194">
        <v>73800</v>
      </c>
      <c r="J326" s="198"/>
      <c r="K326"/>
    </row>
    <row r="327" spans="2:11" s="14" customFormat="1" x14ac:dyDescent="0.2">
      <c r="B327" s="3"/>
      <c r="C327" s="147"/>
      <c r="E327" s="193"/>
      <c r="F327" s="193"/>
      <c r="G327" s="193"/>
      <c r="H327" s="193"/>
      <c r="I327" s="193"/>
      <c r="J327" s="198"/>
      <c r="K327"/>
    </row>
    <row r="328" spans="2:11" s="14" customFormat="1" x14ac:dyDescent="0.2">
      <c r="B328" s="3"/>
      <c r="C328" s="147"/>
      <c r="E328" s="192" t="s">
        <v>494</v>
      </c>
      <c r="F328" s="193"/>
      <c r="G328" s="193"/>
      <c r="H328" s="193"/>
      <c r="I328" s="193"/>
      <c r="J328" s="198"/>
      <c r="K328" s="173"/>
    </row>
    <row r="329" spans="2:11" s="14" customFormat="1" x14ac:dyDescent="0.2">
      <c r="B329" s="3"/>
      <c r="C329" s="147"/>
      <c r="E329" s="193"/>
      <c r="F329" s="193"/>
      <c r="G329" s="192" t="s">
        <v>496</v>
      </c>
      <c r="H329" s="194">
        <v>9800</v>
      </c>
      <c r="I329" s="194">
        <v>36000</v>
      </c>
      <c r="J329" s="198"/>
      <c r="K329"/>
    </row>
    <row r="330" spans="2:11" s="14" customFormat="1" x14ac:dyDescent="0.2">
      <c r="B330" s="3"/>
      <c r="C330" s="147"/>
      <c r="E330" s="193"/>
      <c r="F330" s="193"/>
      <c r="G330" s="192" t="s">
        <v>116</v>
      </c>
      <c r="H330" s="194">
        <v>7600</v>
      </c>
      <c r="I330" s="194">
        <v>138300</v>
      </c>
      <c r="J330" s="198"/>
      <c r="K330" s="173"/>
    </row>
    <row r="331" spans="2:11" s="14" customFormat="1" x14ac:dyDescent="0.2">
      <c r="B331" s="3"/>
      <c r="C331" s="147"/>
      <c r="E331" s="193"/>
      <c r="F331" s="193"/>
      <c r="G331" s="192" t="s">
        <v>495</v>
      </c>
      <c r="H331" s="194">
        <v>6900</v>
      </c>
      <c r="I331" s="194">
        <v>50100</v>
      </c>
      <c r="J331" s="198"/>
      <c r="K331"/>
    </row>
    <row r="332" spans="2:11" s="14" customFormat="1" x14ac:dyDescent="0.2">
      <c r="B332" s="3"/>
      <c r="C332" s="147"/>
      <c r="E332" s="193"/>
      <c r="F332" s="193"/>
      <c r="G332" s="192" t="s">
        <v>117</v>
      </c>
      <c r="H332" s="194">
        <v>3200</v>
      </c>
      <c r="I332" s="194">
        <v>73300</v>
      </c>
      <c r="J332" s="198"/>
      <c r="K332" s="173"/>
    </row>
    <row r="333" spans="2:11" s="14" customFormat="1" x14ac:dyDescent="0.2">
      <c r="B333" s="3"/>
      <c r="C333" s="147"/>
      <c r="E333" s="193"/>
      <c r="F333" s="193"/>
      <c r="G333" s="192" t="s">
        <v>500</v>
      </c>
      <c r="H333" s="194">
        <v>3000</v>
      </c>
      <c r="I333" s="194">
        <v>65200</v>
      </c>
      <c r="J333" s="198"/>
      <c r="K333"/>
    </row>
    <row r="334" spans="2:11" s="14" customFormat="1" x14ac:dyDescent="0.2">
      <c r="B334" s="3"/>
      <c r="C334" s="147"/>
      <c r="E334" s="193"/>
      <c r="F334" s="193"/>
      <c r="G334" s="192" t="s">
        <v>498</v>
      </c>
      <c r="H334" s="194">
        <v>2900</v>
      </c>
      <c r="I334" s="194">
        <v>30400</v>
      </c>
      <c r="J334" s="198"/>
      <c r="K334" s="173"/>
    </row>
    <row r="335" spans="2:11" s="14" customFormat="1" x14ac:dyDescent="0.2">
      <c r="B335" s="3"/>
      <c r="C335" s="147"/>
      <c r="E335" s="193"/>
      <c r="F335" s="193"/>
      <c r="G335" s="192" t="s">
        <v>499</v>
      </c>
      <c r="H335" s="194">
        <v>2800</v>
      </c>
      <c r="I335" s="194">
        <v>39200</v>
      </c>
      <c r="J335" s="212"/>
      <c r="K335"/>
    </row>
    <row r="336" spans="2:11" s="14" customFormat="1" x14ac:dyDescent="0.2">
      <c r="B336" s="3"/>
      <c r="C336" s="147"/>
      <c r="E336" s="193"/>
      <c r="F336" s="193"/>
      <c r="G336" s="192" t="s">
        <v>497</v>
      </c>
      <c r="H336" s="194">
        <v>2200</v>
      </c>
      <c r="I336" s="194">
        <v>71300</v>
      </c>
      <c r="J336" s="198"/>
      <c r="K336"/>
    </row>
    <row r="337" spans="2:11" s="14" customFormat="1" x14ac:dyDescent="0.2">
      <c r="B337" s="3"/>
      <c r="C337" s="147"/>
      <c r="E337" s="193"/>
      <c r="F337" s="193"/>
      <c r="G337" s="192" t="s">
        <v>501</v>
      </c>
      <c r="H337" s="194">
        <v>100</v>
      </c>
      <c r="I337" s="194">
        <v>3700</v>
      </c>
      <c r="J337" s="198"/>
      <c r="K337"/>
    </row>
    <row r="338" spans="2:11" s="14" customFormat="1" x14ac:dyDescent="0.2">
      <c r="B338" s="3"/>
      <c r="C338" s="147"/>
      <c r="E338" s="192" t="s">
        <v>502</v>
      </c>
      <c r="F338" s="192" t="s">
        <v>326</v>
      </c>
      <c r="G338" s="193"/>
      <c r="H338" s="193"/>
      <c r="I338" s="193"/>
      <c r="J338" s="198"/>
      <c r="K338"/>
    </row>
    <row r="339" spans="2:11" s="14" customFormat="1" x14ac:dyDescent="0.2">
      <c r="B339" s="3"/>
      <c r="C339" s="147"/>
      <c r="E339" s="193"/>
      <c r="F339" s="193"/>
      <c r="G339" s="193"/>
      <c r="H339" s="193"/>
      <c r="I339" s="193"/>
      <c r="J339" s="198"/>
      <c r="K339"/>
    </row>
    <row r="340" spans="2:11" s="14" customFormat="1" x14ac:dyDescent="0.2">
      <c r="B340" s="3"/>
      <c r="C340" s="147"/>
      <c r="E340" s="192" t="s">
        <v>503</v>
      </c>
      <c r="F340" s="193"/>
      <c r="G340" s="193"/>
      <c r="H340" s="193"/>
      <c r="I340" s="193"/>
      <c r="J340" s="198"/>
      <c r="K340"/>
    </row>
    <row r="341" spans="2:11" s="14" customFormat="1" x14ac:dyDescent="0.2">
      <c r="B341" s="3"/>
      <c r="C341" s="147"/>
      <c r="E341" s="193"/>
      <c r="F341" s="193"/>
      <c r="G341" s="192" t="s">
        <v>505</v>
      </c>
      <c r="H341" s="194">
        <v>3300</v>
      </c>
      <c r="I341" s="194">
        <v>12400</v>
      </c>
      <c r="J341" s="198"/>
      <c r="K341"/>
    </row>
    <row r="342" spans="2:11" s="14" customFormat="1" x14ac:dyDescent="0.2">
      <c r="B342" s="3"/>
      <c r="C342" s="147"/>
      <c r="E342" s="193"/>
      <c r="F342" s="193"/>
      <c r="G342" s="192" t="s">
        <v>504</v>
      </c>
      <c r="H342" s="194">
        <v>100</v>
      </c>
      <c r="I342" s="194">
        <v>1100</v>
      </c>
      <c r="J342" s="198"/>
      <c r="K342"/>
    </row>
    <row r="343" spans="2:11" s="14" customFormat="1" x14ac:dyDescent="0.2">
      <c r="B343" s="3"/>
      <c r="C343" s="147"/>
      <c r="E343" s="193"/>
      <c r="F343" s="193"/>
      <c r="G343" s="193"/>
      <c r="H343" s="193"/>
      <c r="I343" s="193"/>
      <c r="J343" s="198"/>
      <c r="K343"/>
    </row>
    <row r="344" spans="2:11" s="14" customFormat="1" x14ac:dyDescent="0.2">
      <c r="B344" s="3"/>
      <c r="C344" s="147"/>
      <c r="E344" s="192" t="s">
        <v>506</v>
      </c>
      <c r="F344" s="193"/>
      <c r="G344" s="193"/>
      <c r="H344" s="193"/>
      <c r="I344" s="193"/>
      <c r="J344" s="198"/>
      <c r="K344"/>
    </row>
    <row r="345" spans="2:11" s="14" customFormat="1" x14ac:dyDescent="0.2">
      <c r="B345" s="3"/>
      <c r="C345" s="147"/>
      <c r="E345" s="193"/>
      <c r="F345" s="193"/>
      <c r="G345" s="192" t="s">
        <v>108</v>
      </c>
      <c r="H345" s="194">
        <v>20300</v>
      </c>
      <c r="I345" s="194">
        <v>185900</v>
      </c>
      <c r="J345" s="198"/>
      <c r="K345"/>
    </row>
    <row r="346" spans="2:11" s="14" customFormat="1" x14ac:dyDescent="0.2">
      <c r="B346" s="3"/>
      <c r="C346" s="147"/>
      <c r="E346" s="193"/>
      <c r="F346" s="193"/>
      <c r="G346" s="192" t="s">
        <v>107</v>
      </c>
      <c r="H346" s="194">
        <v>20000</v>
      </c>
      <c r="I346" s="194">
        <v>189300</v>
      </c>
      <c r="J346" s="198"/>
      <c r="K346"/>
    </row>
    <row r="347" spans="2:11" s="14" customFormat="1" x14ac:dyDescent="0.2">
      <c r="B347" s="3"/>
      <c r="C347" s="147"/>
      <c r="E347" s="193"/>
      <c r="F347" s="193"/>
      <c r="G347" s="192" t="s">
        <v>109</v>
      </c>
      <c r="H347" s="194">
        <v>6400</v>
      </c>
      <c r="I347" s="194">
        <v>69600</v>
      </c>
      <c r="J347" s="198"/>
      <c r="K347"/>
    </row>
    <row r="348" spans="2:11" s="14" customFormat="1" x14ac:dyDescent="0.2">
      <c r="B348" s="3"/>
      <c r="C348" s="147"/>
      <c r="E348" s="192" t="s">
        <v>507</v>
      </c>
      <c r="F348" s="193"/>
      <c r="G348" s="193"/>
      <c r="H348" s="193"/>
      <c r="I348" s="193"/>
      <c r="J348" s="198"/>
      <c r="K348"/>
    </row>
    <row r="349" spans="2:11" s="14" customFormat="1" x14ac:dyDescent="0.2">
      <c r="B349" s="3"/>
      <c r="C349" s="147"/>
      <c r="E349" s="193"/>
      <c r="F349" s="193"/>
      <c r="G349" s="192" t="s">
        <v>508</v>
      </c>
      <c r="H349" s="194">
        <v>300</v>
      </c>
      <c r="I349" s="194">
        <v>11900</v>
      </c>
      <c r="J349" s="198"/>
      <c r="K349"/>
    </row>
    <row r="350" spans="2:11" s="14" customFormat="1" x14ac:dyDescent="0.2">
      <c r="B350" s="3"/>
      <c r="C350" s="147"/>
      <c r="E350" s="193"/>
      <c r="F350" s="193"/>
      <c r="G350" s="192" t="s">
        <v>509</v>
      </c>
      <c r="H350" s="194">
        <v>100</v>
      </c>
      <c r="I350" s="194">
        <v>600</v>
      </c>
      <c r="J350" s="212"/>
      <c r="K350"/>
    </row>
    <row r="351" spans="2:11" s="14" customFormat="1" x14ac:dyDescent="0.2">
      <c r="B351" s="3"/>
      <c r="C351" s="147"/>
      <c r="E351" s="193"/>
      <c r="F351" s="193"/>
      <c r="G351" s="192" t="s">
        <v>510</v>
      </c>
      <c r="H351" s="194">
        <v>100</v>
      </c>
      <c r="I351" s="194">
        <v>1000</v>
      </c>
      <c r="J351" s="198"/>
      <c r="K351"/>
    </row>
    <row r="352" spans="2:11" s="14" customFormat="1" x14ac:dyDescent="0.2">
      <c r="B352" s="3"/>
      <c r="C352" s="147"/>
      <c r="E352" s="193"/>
      <c r="F352" s="193"/>
      <c r="G352" s="193"/>
      <c r="H352" s="193"/>
      <c r="I352" s="193"/>
      <c r="J352" s="198"/>
      <c r="K352"/>
    </row>
    <row r="353" spans="2:11" s="14" customFormat="1" x14ac:dyDescent="0.2">
      <c r="B353" s="3"/>
      <c r="C353" s="147"/>
      <c r="E353" s="192" t="s">
        <v>511</v>
      </c>
      <c r="F353" s="193"/>
      <c r="G353" s="193"/>
      <c r="H353" s="193"/>
      <c r="I353" s="193"/>
      <c r="J353" s="198"/>
      <c r="K353"/>
    </row>
    <row r="354" spans="2:11" s="14" customFormat="1" x14ac:dyDescent="0.2">
      <c r="B354" s="3"/>
      <c r="C354" s="147"/>
      <c r="E354" s="193"/>
      <c r="F354" s="193"/>
      <c r="G354" s="192" t="s">
        <v>512</v>
      </c>
      <c r="H354" s="194">
        <v>22200</v>
      </c>
      <c r="I354" s="194">
        <v>205100</v>
      </c>
      <c r="J354" s="198"/>
      <c r="K354"/>
    </row>
    <row r="355" spans="2:11" s="14" customFormat="1" x14ac:dyDescent="0.2">
      <c r="B355" s="3"/>
      <c r="C355" s="147"/>
      <c r="E355" s="193"/>
      <c r="F355" s="193"/>
      <c r="G355" s="192" t="s">
        <v>513</v>
      </c>
      <c r="H355" s="194">
        <v>6500</v>
      </c>
      <c r="I355" s="194">
        <v>117000</v>
      </c>
      <c r="J355" s="198"/>
      <c r="K355"/>
    </row>
    <row r="356" spans="2:11" s="14" customFormat="1" x14ac:dyDescent="0.2">
      <c r="B356" s="3"/>
      <c r="C356" s="147"/>
      <c r="E356" s="193"/>
      <c r="F356" s="193"/>
      <c r="G356" s="192" t="s">
        <v>514</v>
      </c>
      <c r="H356" s="194">
        <v>1000</v>
      </c>
      <c r="I356" s="194">
        <v>17800</v>
      </c>
      <c r="J356" s="198"/>
      <c r="K356"/>
    </row>
    <row r="357" spans="2:11" s="14" customFormat="1" x14ac:dyDescent="0.2">
      <c r="B357" s="3"/>
      <c r="C357" s="147"/>
      <c r="E357" s="193"/>
      <c r="F357" s="193"/>
      <c r="G357" s="192" t="s">
        <v>515</v>
      </c>
      <c r="H357" s="194">
        <v>100</v>
      </c>
      <c r="I357" s="194">
        <v>1000</v>
      </c>
      <c r="J357" s="198"/>
      <c r="K357"/>
    </row>
    <row r="358" spans="2:11" s="14" customFormat="1" x14ac:dyDescent="0.2">
      <c r="B358" s="3"/>
      <c r="C358" s="147"/>
      <c r="E358" s="193"/>
      <c r="F358" s="193"/>
      <c r="G358" s="192" t="s">
        <v>516</v>
      </c>
      <c r="H358" s="194">
        <v>100</v>
      </c>
      <c r="I358" s="194">
        <v>1900</v>
      </c>
      <c r="J358" s="198"/>
      <c r="K358"/>
    </row>
    <row r="359" spans="2:11" s="14" customFormat="1" x14ac:dyDescent="0.2">
      <c r="B359" s="3"/>
      <c r="C359" s="147"/>
      <c r="E359" s="192" t="s">
        <v>517</v>
      </c>
      <c r="F359" s="192" t="s">
        <v>326</v>
      </c>
      <c r="G359" s="193"/>
      <c r="H359" s="193"/>
      <c r="I359" s="193"/>
      <c r="J359" s="198"/>
      <c r="K359"/>
    </row>
    <row r="360" spans="2:11" s="14" customFormat="1" x14ac:dyDescent="0.2">
      <c r="B360" s="3"/>
      <c r="C360" s="147"/>
      <c r="E360" s="192" t="s">
        <v>518</v>
      </c>
      <c r="F360" s="192" t="s">
        <v>326</v>
      </c>
      <c r="G360" s="193"/>
      <c r="H360" s="193"/>
      <c r="I360" s="193"/>
      <c r="J360" s="198"/>
      <c r="K360"/>
    </row>
    <row r="361" spans="2:11" s="14" customFormat="1" x14ac:dyDescent="0.2">
      <c r="B361" s="3"/>
      <c r="C361" s="147"/>
      <c r="E361" s="192" t="s">
        <v>519</v>
      </c>
      <c r="F361" s="192" t="s">
        <v>326</v>
      </c>
      <c r="G361" s="193"/>
      <c r="H361" s="193"/>
      <c r="I361" s="193"/>
      <c r="J361" s="198"/>
      <c r="K361"/>
    </row>
    <row r="362" spans="2:11" s="14" customFormat="1" x14ac:dyDescent="0.2">
      <c r="B362" s="3"/>
      <c r="C362" s="147"/>
      <c r="E362" s="192" t="s">
        <v>520</v>
      </c>
      <c r="F362" s="192" t="s">
        <v>326</v>
      </c>
      <c r="G362" s="193"/>
      <c r="H362" s="193"/>
      <c r="I362" s="193"/>
      <c r="J362" s="198"/>
      <c r="K362"/>
    </row>
    <row r="363" spans="2:11" s="14" customFormat="1" x14ac:dyDescent="0.2">
      <c r="B363" s="3"/>
      <c r="C363" s="147"/>
      <c r="E363" s="193"/>
      <c r="F363" s="193"/>
      <c r="G363" s="193"/>
      <c r="H363" s="193"/>
      <c r="I363" s="193"/>
      <c r="J363" s="198"/>
      <c r="K363" s="173"/>
    </row>
    <row r="364" spans="2:11" s="14" customFormat="1" x14ac:dyDescent="0.2">
      <c r="B364" s="3"/>
      <c r="C364" s="147"/>
      <c r="E364" s="192" t="s">
        <v>521</v>
      </c>
      <c r="F364" s="193"/>
      <c r="G364" s="193"/>
      <c r="H364" s="193"/>
      <c r="I364" s="193"/>
      <c r="J364" s="198"/>
      <c r="K364"/>
    </row>
    <row r="365" spans="2:11" s="14" customFormat="1" x14ac:dyDescent="0.2">
      <c r="B365" s="3"/>
      <c r="C365" s="147"/>
      <c r="E365" s="193"/>
      <c r="F365" s="193"/>
      <c r="G365" s="192" t="s">
        <v>522</v>
      </c>
      <c r="H365" s="194">
        <v>3900</v>
      </c>
      <c r="I365" s="194">
        <v>73500</v>
      </c>
      <c r="J365" s="198"/>
      <c r="K365" s="173"/>
    </row>
    <row r="366" spans="2:11" s="14" customFormat="1" x14ac:dyDescent="0.2">
      <c r="B366" s="3"/>
      <c r="C366" s="147"/>
      <c r="E366" s="193"/>
      <c r="F366" s="193"/>
      <c r="G366" s="192" t="s">
        <v>523</v>
      </c>
      <c r="H366" s="194">
        <v>1400</v>
      </c>
      <c r="I366" s="194">
        <v>36300</v>
      </c>
      <c r="J366" s="198"/>
      <c r="K366"/>
    </row>
    <row r="367" spans="2:11" s="14" customFormat="1" x14ac:dyDescent="0.2">
      <c r="B367" s="3"/>
      <c r="C367" s="147"/>
      <c r="E367" s="193"/>
      <c r="F367" s="193"/>
      <c r="G367" s="192" t="s">
        <v>524</v>
      </c>
      <c r="H367" s="194">
        <v>700</v>
      </c>
      <c r="I367" s="194">
        <v>27700</v>
      </c>
      <c r="J367" s="198"/>
      <c r="K367" s="173"/>
    </row>
    <row r="368" spans="2:11" s="14" customFormat="1" x14ac:dyDescent="0.2">
      <c r="B368" s="3"/>
      <c r="C368" s="147"/>
      <c r="E368" s="193"/>
      <c r="F368" s="193"/>
      <c r="G368" s="193"/>
      <c r="H368" s="193"/>
      <c r="I368" s="193"/>
      <c r="J368" s="198"/>
      <c r="K368"/>
    </row>
    <row r="369" spans="2:11" s="14" customFormat="1" x14ac:dyDescent="0.2">
      <c r="B369" s="3"/>
      <c r="C369" s="147"/>
      <c r="E369" s="192" t="s">
        <v>525</v>
      </c>
      <c r="F369" s="193"/>
      <c r="G369" s="193"/>
      <c r="H369" s="193"/>
      <c r="I369" s="193"/>
      <c r="J369" s="198"/>
      <c r="K369" s="173"/>
    </row>
    <row r="370" spans="2:11" s="14" customFormat="1" x14ac:dyDescent="0.2">
      <c r="B370" s="3"/>
      <c r="C370" s="147"/>
      <c r="E370" s="193"/>
      <c r="F370" s="193"/>
      <c r="G370" s="192" t="s">
        <v>526</v>
      </c>
      <c r="H370" s="194">
        <v>4900</v>
      </c>
      <c r="I370" s="194">
        <v>34600</v>
      </c>
      <c r="J370" s="198"/>
      <c r="K370"/>
    </row>
    <row r="371" spans="2:11" s="14" customFormat="1" x14ac:dyDescent="0.2">
      <c r="B371" s="3"/>
      <c r="C371" s="147"/>
      <c r="E371" s="193"/>
      <c r="F371" s="193"/>
      <c r="G371" s="193"/>
      <c r="H371" s="193"/>
      <c r="I371" s="193"/>
      <c r="J371" s="198"/>
      <c r="K371"/>
    </row>
    <row r="372" spans="2:11" s="14" customFormat="1" x14ac:dyDescent="0.2">
      <c r="B372" s="3"/>
      <c r="C372" s="147"/>
      <c r="E372" s="192" t="s">
        <v>527</v>
      </c>
      <c r="F372" s="193"/>
      <c r="G372" s="193"/>
      <c r="H372" s="193"/>
      <c r="I372" s="193"/>
      <c r="J372" s="198"/>
      <c r="K372"/>
    </row>
    <row r="373" spans="2:11" s="14" customFormat="1" x14ac:dyDescent="0.2">
      <c r="B373" s="3"/>
      <c r="C373" s="147"/>
      <c r="E373" s="193"/>
      <c r="F373" s="193"/>
      <c r="G373" s="192" t="s">
        <v>530</v>
      </c>
      <c r="H373" s="194">
        <v>4600</v>
      </c>
      <c r="I373" s="194">
        <v>6400</v>
      </c>
      <c r="J373" s="198"/>
      <c r="K373"/>
    </row>
    <row r="374" spans="2:11" s="14" customFormat="1" x14ac:dyDescent="0.2">
      <c r="B374" s="3"/>
      <c r="C374" s="147"/>
      <c r="E374" s="193"/>
      <c r="F374" s="193"/>
      <c r="G374" s="192" t="s">
        <v>529</v>
      </c>
      <c r="H374" s="194">
        <v>100</v>
      </c>
      <c r="I374" s="194">
        <v>2200</v>
      </c>
      <c r="J374" s="198"/>
      <c r="K374" s="173"/>
    </row>
    <row r="375" spans="2:11" s="14" customFormat="1" x14ac:dyDescent="0.2">
      <c r="B375" s="3"/>
      <c r="C375" s="147"/>
      <c r="E375" s="193"/>
      <c r="F375" s="193"/>
      <c r="G375" s="192" t="s">
        <v>528</v>
      </c>
      <c r="H375" s="194">
        <v>100</v>
      </c>
      <c r="I375" s="194">
        <v>900</v>
      </c>
      <c r="J375" s="198"/>
      <c r="K375"/>
    </row>
    <row r="376" spans="2:11" s="14" customFormat="1" x14ac:dyDescent="0.2">
      <c r="B376" s="3"/>
      <c r="C376" s="147"/>
      <c r="E376" s="193"/>
      <c r="F376" s="193"/>
      <c r="G376" s="193"/>
      <c r="H376" s="193"/>
      <c r="I376" s="193"/>
      <c r="J376" s="198"/>
      <c r="K376"/>
    </row>
    <row r="377" spans="2:11" s="14" customFormat="1" x14ac:dyDescent="0.2">
      <c r="B377" s="3"/>
      <c r="C377" s="147"/>
      <c r="E377" s="192" t="s">
        <v>531</v>
      </c>
      <c r="F377" s="193"/>
      <c r="G377" s="193"/>
      <c r="H377" s="193"/>
      <c r="I377" s="193"/>
      <c r="J377" s="198"/>
      <c r="K377"/>
    </row>
    <row r="378" spans="2:11" s="14" customFormat="1" x14ac:dyDescent="0.2">
      <c r="B378" s="3"/>
      <c r="C378" s="147"/>
      <c r="E378" s="193"/>
      <c r="F378" s="193"/>
      <c r="G378" s="192" t="s">
        <v>532</v>
      </c>
      <c r="H378" s="194">
        <v>6600</v>
      </c>
      <c r="I378" s="194">
        <v>58300</v>
      </c>
      <c r="J378" s="198"/>
      <c r="K378"/>
    </row>
    <row r="379" spans="2:11" s="14" customFormat="1" x14ac:dyDescent="0.2">
      <c r="B379" s="3"/>
      <c r="C379" s="147"/>
      <c r="E379" s="193"/>
      <c r="F379" s="193"/>
      <c r="G379" s="193"/>
      <c r="H379" s="193"/>
      <c r="I379" s="193"/>
      <c r="J379" s="198"/>
      <c r="K379"/>
    </row>
    <row r="380" spans="2:11" s="14" customFormat="1" x14ac:dyDescent="0.2">
      <c r="B380" s="3"/>
      <c r="C380" s="147"/>
      <c r="E380" s="192" t="s">
        <v>533</v>
      </c>
      <c r="F380" s="193"/>
      <c r="G380" s="193"/>
      <c r="H380" s="193"/>
      <c r="I380" s="193"/>
      <c r="J380" s="198"/>
      <c r="K380"/>
    </row>
    <row r="381" spans="2:11" s="14" customFormat="1" x14ac:dyDescent="0.2">
      <c r="B381" s="3"/>
      <c r="C381" s="147"/>
      <c r="E381" s="193"/>
      <c r="F381" s="193"/>
      <c r="G381" s="192" t="s">
        <v>534</v>
      </c>
      <c r="H381" s="194">
        <v>6900</v>
      </c>
      <c r="I381" s="194">
        <v>83200</v>
      </c>
      <c r="J381" s="198"/>
      <c r="K381"/>
    </row>
    <row r="382" spans="2:11" s="14" customFormat="1" x14ac:dyDescent="0.2">
      <c r="B382" s="3"/>
      <c r="C382" s="147"/>
      <c r="E382" s="193"/>
      <c r="F382" s="193"/>
      <c r="G382" s="192" t="s">
        <v>132</v>
      </c>
      <c r="H382" s="194">
        <v>2000</v>
      </c>
      <c r="I382" s="194">
        <v>30400</v>
      </c>
      <c r="J382" s="198"/>
      <c r="K382"/>
    </row>
    <row r="383" spans="2:11" s="14" customFormat="1" x14ac:dyDescent="0.2">
      <c r="B383" s="3"/>
      <c r="C383" s="147"/>
      <c r="E383" s="193"/>
      <c r="F383" s="193"/>
      <c r="G383" s="192" t="s">
        <v>535</v>
      </c>
      <c r="H383" s="194">
        <v>900</v>
      </c>
      <c r="I383" s="194">
        <v>16100</v>
      </c>
      <c r="J383" s="198"/>
      <c r="K383"/>
    </row>
    <row r="384" spans="2:11" s="14" customFormat="1" x14ac:dyDescent="0.2">
      <c r="B384" s="3"/>
      <c r="C384" s="147"/>
      <c r="E384" s="193"/>
      <c r="F384" s="193"/>
      <c r="G384" s="193"/>
      <c r="H384" s="193"/>
      <c r="I384" s="193"/>
      <c r="J384" s="198"/>
      <c r="K384"/>
    </row>
    <row r="385" spans="2:11" s="14" customFormat="1" x14ac:dyDescent="0.2">
      <c r="B385" s="3"/>
      <c r="C385" s="147"/>
      <c r="E385" s="192" t="s">
        <v>536</v>
      </c>
      <c r="F385" s="193"/>
      <c r="G385" s="193"/>
      <c r="H385" s="193"/>
      <c r="I385" s="193"/>
      <c r="J385" s="198"/>
      <c r="K385" s="173"/>
    </row>
    <row r="386" spans="2:11" s="14" customFormat="1" x14ac:dyDescent="0.2">
      <c r="B386" s="3"/>
      <c r="C386" s="147"/>
      <c r="E386" s="193"/>
      <c r="F386" s="193"/>
      <c r="G386" s="192" t="s">
        <v>537</v>
      </c>
      <c r="H386" s="194">
        <v>1900</v>
      </c>
      <c r="I386" s="194">
        <v>9100</v>
      </c>
      <c r="J386" s="198"/>
      <c r="K386"/>
    </row>
    <row r="387" spans="2:11" s="14" customFormat="1" x14ac:dyDescent="0.2">
      <c r="B387" s="3"/>
      <c r="C387" s="147"/>
      <c r="E387" s="192" t="s">
        <v>538</v>
      </c>
      <c r="F387" s="192" t="s">
        <v>326</v>
      </c>
      <c r="G387" s="193"/>
      <c r="H387" s="193"/>
      <c r="I387" s="193"/>
      <c r="J387" s="198"/>
      <c r="K387"/>
    </row>
    <row r="388" spans="2:11" s="14" customFormat="1" x14ac:dyDescent="0.2">
      <c r="B388" s="3"/>
      <c r="C388" s="147"/>
      <c r="E388" s="193"/>
      <c r="F388" s="193"/>
      <c r="G388" s="193"/>
      <c r="H388" s="193"/>
      <c r="I388" s="193"/>
      <c r="J388" s="198"/>
      <c r="K388"/>
    </row>
    <row r="389" spans="2:11" s="14" customFormat="1" x14ac:dyDescent="0.2">
      <c r="B389" s="3"/>
      <c r="C389" s="147"/>
      <c r="E389" s="192" t="s">
        <v>539</v>
      </c>
      <c r="F389" s="193"/>
      <c r="G389" s="193"/>
      <c r="H389" s="193"/>
      <c r="I389" s="193"/>
      <c r="J389" s="198"/>
      <c r="K389"/>
    </row>
    <row r="390" spans="2:11" s="14" customFormat="1" x14ac:dyDescent="0.2">
      <c r="B390" s="3"/>
      <c r="C390" s="147"/>
      <c r="E390" s="193"/>
      <c r="F390" s="193"/>
      <c r="G390" s="192" t="s">
        <v>540</v>
      </c>
      <c r="H390" s="194">
        <v>2800</v>
      </c>
      <c r="I390" s="194">
        <v>43200</v>
      </c>
      <c r="J390" s="198"/>
      <c r="K390"/>
    </row>
    <row r="391" spans="2:11" s="14" customFormat="1" x14ac:dyDescent="0.2">
      <c r="B391" s="3"/>
      <c r="C391" s="147"/>
      <c r="E391" s="193"/>
      <c r="F391" s="193"/>
      <c r="G391" s="192" t="s">
        <v>541</v>
      </c>
      <c r="H391" s="193"/>
      <c r="I391" s="203">
        <v>0</v>
      </c>
      <c r="J391" s="213" t="s">
        <v>762</v>
      </c>
      <c r="K391"/>
    </row>
    <row r="392" spans="2:11" s="14" customFormat="1" x14ac:dyDescent="0.2">
      <c r="B392" s="3"/>
      <c r="C392" s="147"/>
      <c r="E392" s="192" t="s">
        <v>542</v>
      </c>
      <c r="F392" s="192" t="s">
        <v>326</v>
      </c>
      <c r="G392" s="193"/>
      <c r="H392" s="193"/>
      <c r="I392" s="193"/>
      <c r="J392" s="198"/>
      <c r="K392"/>
    </row>
    <row r="393" spans="2:11" s="14" customFormat="1" x14ac:dyDescent="0.2">
      <c r="B393" s="3"/>
      <c r="C393" s="147"/>
      <c r="E393" s="193"/>
      <c r="F393" s="193"/>
      <c r="G393" s="193"/>
      <c r="H393" s="193"/>
      <c r="I393" s="193"/>
      <c r="J393" s="198"/>
      <c r="K393"/>
    </row>
    <row r="394" spans="2:11" s="14" customFormat="1" x14ac:dyDescent="0.2">
      <c r="B394" s="3"/>
      <c r="C394" s="147"/>
      <c r="E394" s="192" t="s">
        <v>543</v>
      </c>
      <c r="F394" s="193"/>
      <c r="G394" s="193"/>
      <c r="H394" s="193"/>
      <c r="I394" s="193"/>
      <c r="J394" s="198"/>
      <c r="K394" s="173"/>
    </row>
    <row r="395" spans="2:11" s="14" customFormat="1" x14ac:dyDescent="0.2">
      <c r="B395" s="3"/>
      <c r="C395" s="147"/>
      <c r="E395" s="193"/>
      <c r="F395" s="193"/>
      <c r="G395" s="192" t="s">
        <v>124</v>
      </c>
      <c r="H395" s="194">
        <v>12600</v>
      </c>
      <c r="I395" s="194">
        <v>140200</v>
      </c>
      <c r="J395" s="198"/>
      <c r="K395"/>
    </row>
    <row r="396" spans="2:11" s="14" customFormat="1" x14ac:dyDescent="0.2">
      <c r="B396" s="3"/>
      <c r="C396" s="147"/>
      <c r="E396" s="193"/>
      <c r="F396" s="193"/>
      <c r="G396" s="192" t="s">
        <v>125</v>
      </c>
      <c r="H396" s="194">
        <v>6300</v>
      </c>
      <c r="I396" s="194">
        <v>83500</v>
      </c>
      <c r="J396" s="198"/>
      <c r="K396" s="173"/>
    </row>
    <row r="397" spans="2:11" s="14" customFormat="1" x14ac:dyDescent="0.2">
      <c r="B397" s="3"/>
      <c r="C397" s="147"/>
      <c r="E397" s="193"/>
      <c r="F397" s="193"/>
      <c r="G397" s="192" t="s">
        <v>544</v>
      </c>
      <c r="H397" s="194">
        <v>100</v>
      </c>
      <c r="I397" s="194">
        <v>25100</v>
      </c>
      <c r="J397" s="198"/>
      <c r="K397"/>
    </row>
    <row r="398" spans="2:11" s="14" customFormat="1" x14ac:dyDescent="0.2">
      <c r="B398" s="3"/>
      <c r="C398" s="147"/>
      <c r="E398" s="192" t="s">
        <v>545</v>
      </c>
      <c r="F398" s="192" t="s">
        <v>326</v>
      </c>
      <c r="G398" s="193"/>
      <c r="H398" s="193"/>
      <c r="I398" s="193"/>
      <c r="J398" s="198"/>
      <c r="K398" s="173"/>
    </row>
    <row r="399" spans="2:11" s="14" customFormat="1" x14ac:dyDescent="0.2">
      <c r="B399" s="3"/>
      <c r="C399" s="147"/>
      <c r="E399" s="192" t="s">
        <v>546</v>
      </c>
      <c r="F399" s="192" t="s">
        <v>326</v>
      </c>
      <c r="G399" s="193"/>
      <c r="H399" s="193"/>
      <c r="I399" s="193"/>
      <c r="J399" s="198"/>
      <c r="K399"/>
    </row>
    <row r="400" spans="2:11" s="14" customFormat="1" x14ac:dyDescent="0.2">
      <c r="B400" s="3"/>
      <c r="C400" s="147"/>
      <c r="E400" s="192" t="s">
        <v>547</v>
      </c>
      <c r="F400" s="192" t="s">
        <v>326</v>
      </c>
      <c r="G400" s="193"/>
      <c r="H400" s="193"/>
      <c r="I400" s="193"/>
      <c r="J400" s="198"/>
      <c r="K400" s="173"/>
    </row>
    <row r="401" spans="2:11" s="14" customFormat="1" x14ac:dyDescent="0.2">
      <c r="B401" s="3"/>
      <c r="C401" s="147"/>
      <c r="E401" s="192" t="s">
        <v>548</v>
      </c>
      <c r="F401" s="193"/>
      <c r="G401" s="193"/>
      <c r="H401" s="193"/>
      <c r="I401" s="193"/>
      <c r="J401" s="198"/>
      <c r="K401"/>
    </row>
    <row r="402" spans="2:11" s="14" customFormat="1" x14ac:dyDescent="0.2">
      <c r="B402" s="3"/>
      <c r="C402" s="147"/>
      <c r="E402" s="193"/>
      <c r="F402" s="193"/>
      <c r="G402" s="192" t="s">
        <v>549</v>
      </c>
      <c r="H402" s="194">
        <v>100</v>
      </c>
      <c r="I402" s="194">
        <v>1500</v>
      </c>
      <c r="J402" s="198"/>
      <c r="K402"/>
    </row>
    <row r="403" spans="2:11" s="14" customFormat="1" x14ac:dyDescent="0.2">
      <c r="B403" s="3"/>
      <c r="C403" s="147"/>
      <c r="E403" s="193"/>
      <c r="F403" s="193"/>
      <c r="G403" s="193"/>
      <c r="H403" s="193"/>
      <c r="I403" s="193"/>
      <c r="J403" s="212"/>
      <c r="K403"/>
    </row>
    <row r="404" spans="2:11" s="14" customFormat="1" x14ac:dyDescent="0.2">
      <c r="B404" s="3"/>
      <c r="C404" s="147"/>
      <c r="E404" s="192" t="s">
        <v>550</v>
      </c>
      <c r="F404" s="193"/>
      <c r="G404" s="193"/>
      <c r="H404" s="193"/>
      <c r="I404" s="193"/>
      <c r="J404" s="198"/>
      <c r="K404"/>
    </row>
    <row r="405" spans="2:11" s="14" customFormat="1" x14ac:dyDescent="0.2">
      <c r="B405" s="3"/>
      <c r="C405" s="147"/>
      <c r="E405" s="193"/>
      <c r="F405" s="193"/>
      <c r="G405" s="192" t="s">
        <v>551</v>
      </c>
      <c r="H405" s="194">
        <v>300</v>
      </c>
      <c r="I405" s="194">
        <v>12600</v>
      </c>
      <c r="J405" s="198"/>
      <c r="K405"/>
    </row>
    <row r="406" spans="2:11" s="14" customFormat="1" x14ac:dyDescent="0.2">
      <c r="B406" s="3"/>
      <c r="C406" s="147"/>
      <c r="E406" s="193"/>
      <c r="F406" s="193"/>
      <c r="G406" s="193"/>
      <c r="H406" s="193"/>
      <c r="I406" s="193"/>
      <c r="J406" s="198"/>
      <c r="K406"/>
    </row>
    <row r="407" spans="2:11" s="14" customFormat="1" x14ac:dyDescent="0.2">
      <c r="B407" s="3"/>
      <c r="C407" s="147"/>
      <c r="E407" s="192" t="s">
        <v>552</v>
      </c>
      <c r="F407" s="193"/>
      <c r="G407" s="193"/>
      <c r="H407" s="193"/>
      <c r="I407" s="193"/>
      <c r="J407" s="198"/>
      <c r="K407"/>
    </row>
    <row r="408" spans="2:11" s="14" customFormat="1" x14ac:dyDescent="0.2">
      <c r="B408" s="3"/>
      <c r="C408" s="147"/>
      <c r="E408" s="193"/>
      <c r="F408" s="193"/>
      <c r="G408" s="192" t="s">
        <v>554</v>
      </c>
      <c r="H408" s="194">
        <v>2300</v>
      </c>
      <c r="I408" s="194">
        <v>21600</v>
      </c>
      <c r="J408" s="212"/>
      <c r="K408"/>
    </row>
    <row r="409" spans="2:11" s="14" customFormat="1" x14ac:dyDescent="0.2">
      <c r="B409" s="3"/>
      <c r="C409" s="147"/>
      <c r="E409" s="193"/>
      <c r="F409" s="193"/>
      <c r="G409" s="192" t="s">
        <v>553</v>
      </c>
      <c r="H409" s="194">
        <v>1900</v>
      </c>
      <c r="I409" s="194">
        <v>19100</v>
      </c>
      <c r="J409" s="212"/>
      <c r="K409"/>
    </row>
    <row r="410" spans="2:11" s="14" customFormat="1" x14ac:dyDescent="0.2">
      <c r="B410" s="3"/>
      <c r="C410" s="147"/>
      <c r="E410" s="193"/>
      <c r="F410" s="193"/>
      <c r="G410" s="192" t="s">
        <v>555</v>
      </c>
      <c r="H410" s="194">
        <v>1100</v>
      </c>
      <c r="I410" s="194">
        <v>9000</v>
      </c>
      <c r="J410" s="198"/>
      <c r="K410" s="173"/>
    </row>
    <row r="411" spans="2:11" s="14" customFormat="1" x14ac:dyDescent="0.2">
      <c r="B411" s="3"/>
      <c r="C411" s="147"/>
      <c r="E411" s="193"/>
      <c r="F411" s="193"/>
      <c r="G411" s="192" t="s">
        <v>556</v>
      </c>
      <c r="H411" s="194">
        <v>600</v>
      </c>
      <c r="I411" s="194">
        <v>10200</v>
      </c>
      <c r="J411" s="212"/>
      <c r="K411"/>
    </row>
    <row r="412" spans="2:11" s="14" customFormat="1" x14ac:dyDescent="0.2">
      <c r="B412" s="3"/>
      <c r="C412" s="147"/>
      <c r="E412" s="193"/>
      <c r="F412" s="193"/>
      <c r="G412" s="192" t="s">
        <v>557</v>
      </c>
      <c r="H412" s="193"/>
      <c r="I412" s="203">
        <v>0</v>
      </c>
      <c r="J412" s="213" t="s">
        <v>763</v>
      </c>
      <c r="K412"/>
    </row>
    <row r="413" spans="2:11" s="14" customFormat="1" x14ac:dyDescent="0.2">
      <c r="B413" s="3"/>
      <c r="C413" s="147"/>
      <c r="E413" s="192" t="s">
        <v>558</v>
      </c>
      <c r="F413" s="193"/>
      <c r="G413" s="193"/>
      <c r="H413" s="193"/>
      <c r="I413" s="193"/>
      <c r="J413" s="198"/>
      <c r="K413"/>
    </row>
    <row r="414" spans="2:11" s="14" customFormat="1" x14ac:dyDescent="0.2">
      <c r="B414" s="3"/>
      <c r="C414" s="147"/>
      <c r="E414" s="193"/>
      <c r="F414" s="193"/>
      <c r="G414" s="192" t="s">
        <v>559</v>
      </c>
      <c r="H414" s="194">
        <v>15000</v>
      </c>
      <c r="I414" s="194">
        <v>158900</v>
      </c>
      <c r="J414" s="198"/>
      <c r="K414"/>
    </row>
    <row r="415" spans="2:11" s="14" customFormat="1" x14ac:dyDescent="0.2">
      <c r="B415" s="3"/>
      <c r="C415" s="147"/>
      <c r="E415" s="193"/>
      <c r="F415" s="193"/>
      <c r="G415" s="192" t="s">
        <v>562</v>
      </c>
      <c r="H415" s="194">
        <v>6600</v>
      </c>
      <c r="I415" s="194">
        <v>28300</v>
      </c>
      <c r="J415" s="198"/>
      <c r="K415"/>
    </row>
    <row r="416" spans="2:11" s="14" customFormat="1" x14ac:dyDescent="0.2">
      <c r="B416" s="3"/>
      <c r="C416" s="147"/>
      <c r="E416" s="193"/>
      <c r="F416" s="193"/>
      <c r="G416" s="192" t="s">
        <v>564</v>
      </c>
      <c r="H416" s="194">
        <v>2100</v>
      </c>
      <c r="I416" s="194">
        <v>4000</v>
      </c>
      <c r="J416" s="214" t="s">
        <v>293</v>
      </c>
      <c r="K416"/>
    </row>
    <row r="417" spans="2:11" s="14" customFormat="1" x14ac:dyDescent="0.2">
      <c r="B417" s="3"/>
      <c r="C417" s="147"/>
      <c r="E417" s="193"/>
      <c r="F417" s="193"/>
      <c r="G417" s="192" t="s">
        <v>561</v>
      </c>
      <c r="H417" s="194">
        <v>2000</v>
      </c>
      <c r="I417" s="194">
        <v>24100</v>
      </c>
      <c r="J417" s="198"/>
      <c r="K417"/>
    </row>
    <row r="418" spans="2:11" s="14" customFormat="1" x14ac:dyDescent="0.2">
      <c r="B418" s="3"/>
      <c r="C418" s="147"/>
      <c r="E418" s="193"/>
      <c r="F418" s="193"/>
      <c r="G418" s="192" t="s">
        <v>560</v>
      </c>
      <c r="H418" s="194">
        <v>1900</v>
      </c>
      <c r="I418" s="194">
        <v>9100</v>
      </c>
      <c r="J418" s="198"/>
      <c r="K418" s="173"/>
    </row>
    <row r="419" spans="2:11" s="14" customFormat="1" x14ac:dyDescent="0.2">
      <c r="B419" s="3"/>
      <c r="C419" s="147"/>
      <c r="E419" s="193"/>
      <c r="F419" s="193"/>
      <c r="G419" s="192" t="s">
        <v>567</v>
      </c>
      <c r="H419" s="194">
        <v>400</v>
      </c>
      <c r="I419" s="194">
        <v>1300</v>
      </c>
      <c r="J419" s="213" t="s">
        <v>293</v>
      </c>
      <c r="K419"/>
    </row>
    <row r="420" spans="2:11" s="14" customFormat="1" x14ac:dyDescent="0.2">
      <c r="B420" s="3"/>
      <c r="C420" s="147"/>
      <c r="E420" s="193"/>
      <c r="F420" s="193"/>
      <c r="G420" s="192" t="s">
        <v>566</v>
      </c>
      <c r="H420" s="194">
        <v>300</v>
      </c>
      <c r="I420" s="194">
        <v>2900</v>
      </c>
      <c r="J420" s="198"/>
      <c r="K420" s="173"/>
    </row>
    <row r="421" spans="2:11" s="14" customFormat="1" x14ac:dyDescent="0.2">
      <c r="B421" s="3"/>
      <c r="C421" s="147"/>
      <c r="E421" s="193"/>
      <c r="F421" s="193"/>
      <c r="G421" s="192" t="s">
        <v>565</v>
      </c>
      <c r="H421" s="194">
        <v>100</v>
      </c>
      <c r="I421" s="194">
        <v>2800</v>
      </c>
      <c r="J421" s="198"/>
      <c r="K421"/>
    </row>
    <row r="422" spans="2:11" s="14" customFormat="1" x14ac:dyDescent="0.2">
      <c r="B422" s="3"/>
      <c r="C422" s="147"/>
      <c r="E422" s="193"/>
      <c r="F422" s="193"/>
      <c r="G422" s="192" t="s">
        <v>563</v>
      </c>
      <c r="H422" s="194">
        <v>100</v>
      </c>
      <c r="I422" s="194">
        <v>2900</v>
      </c>
      <c r="J422" s="198"/>
      <c r="K422"/>
    </row>
    <row r="423" spans="2:11" s="14" customFormat="1" x14ac:dyDescent="0.2">
      <c r="B423" s="3"/>
      <c r="C423" s="147"/>
      <c r="E423" s="193"/>
      <c r="F423" s="193"/>
      <c r="G423" s="192" t="s">
        <v>568</v>
      </c>
      <c r="H423" s="193"/>
      <c r="I423" s="203">
        <v>0</v>
      </c>
      <c r="J423" s="213" t="s">
        <v>764</v>
      </c>
      <c r="K423"/>
    </row>
    <row r="424" spans="2:11" s="14" customFormat="1" x14ac:dyDescent="0.2">
      <c r="B424" s="3"/>
      <c r="C424" s="147"/>
      <c r="E424" s="193"/>
      <c r="F424" s="193"/>
      <c r="G424" s="192" t="s">
        <v>569</v>
      </c>
      <c r="H424" s="193"/>
      <c r="I424" s="203">
        <v>0</v>
      </c>
      <c r="J424" s="213" t="s">
        <v>765</v>
      </c>
      <c r="K424"/>
    </row>
    <row r="425" spans="2:11" s="14" customFormat="1" x14ac:dyDescent="0.2">
      <c r="B425" s="3"/>
      <c r="C425" s="147"/>
      <c r="E425" s="193"/>
      <c r="F425" s="193"/>
      <c r="G425" s="193"/>
      <c r="H425" s="193"/>
      <c r="I425" s="193"/>
      <c r="J425" s="198"/>
      <c r="K425"/>
    </row>
    <row r="426" spans="2:11" s="14" customFormat="1" x14ac:dyDescent="0.2">
      <c r="B426" s="3"/>
      <c r="C426" s="147"/>
      <c r="E426" s="192" t="s">
        <v>570</v>
      </c>
      <c r="F426" s="193"/>
      <c r="G426" s="193"/>
      <c r="H426" s="193"/>
      <c r="I426" s="193"/>
      <c r="J426" s="198"/>
      <c r="K426"/>
    </row>
    <row r="427" spans="2:11" s="14" customFormat="1" x14ac:dyDescent="0.2">
      <c r="B427" s="3"/>
      <c r="C427" s="147"/>
      <c r="E427" s="193"/>
      <c r="F427" s="193"/>
      <c r="G427" s="192" t="s">
        <v>571</v>
      </c>
      <c r="H427" s="194">
        <v>600</v>
      </c>
      <c r="I427" s="194">
        <v>13600</v>
      </c>
      <c r="J427" s="198"/>
      <c r="K427"/>
    </row>
    <row r="428" spans="2:11" s="14" customFormat="1" x14ac:dyDescent="0.2">
      <c r="B428" s="3"/>
      <c r="C428" s="147"/>
      <c r="E428" s="193"/>
      <c r="F428" s="193"/>
      <c r="G428" s="192" t="s">
        <v>572</v>
      </c>
      <c r="H428" s="194">
        <v>300</v>
      </c>
      <c r="I428" s="194">
        <v>7900</v>
      </c>
      <c r="J428" s="198"/>
      <c r="K428"/>
    </row>
    <row r="429" spans="2:11" s="14" customFormat="1" x14ac:dyDescent="0.2">
      <c r="B429" s="3"/>
      <c r="C429" s="147"/>
      <c r="E429" s="193"/>
      <c r="F429" s="193"/>
      <c r="G429" s="193"/>
      <c r="H429" s="193"/>
      <c r="I429" s="193"/>
      <c r="J429" s="198"/>
      <c r="K429"/>
    </row>
    <row r="430" spans="2:11" s="14" customFormat="1" x14ac:dyDescent="0.2">
      <c r="B430" s="3"/>
      <c r="C430" s="147"/>
      <c r="E430" s="192" t="s">
        <v>573</v>
      </c>
      <c r="F430" s="193"/>
      <c r="G430" s="193"/>
      <c r="H430" s="193"/>
      <c r="I430" s="193"/>
      <c r="J430" s="198"/>
      <c r="K430"/>
    </row>
    <row r="431" spans="2:11" s="14" customFormat="1" x14ac:dyDescent="0.2">
      <c r="B431" s="3"/>
      <c r="C431" s="147"/>
      <c r="E431" s="193"/>
      <c r="F431" s="193"/>
      <c r="G431" s="192" t="s">
        <v>122</v>
      </c>
      <c r="H431" s="194">
        <v>17400</v>
      </c>
      <c r="I431" s="194">
        <v>145000</v>
      </c>
      <c r="J431" s="198"/>
      <c r="K431"/>
    </row>
    <row r="432" spans="2:11" s="14" customFormat="1" x14ac:dyDescent="0.2">
      <c r="B432" s="3"/>
      <c r="C432" s="147"/>
      <c r="E432" s="193"/>
      <c r="F432" s="193"/>
      <c r="G432" s="192" t="s">
        <v>123</v>
      </c>
      <c r="H432" s="194">
        <v>5900</v>
      </c>
      <c r="I432" s="194">
        <v>93600</v>
      </c>
      <c r="J432" s="198"/>
      <c r="K432"/>
    </row>
    <row r="433" spans="2:11" s="14" customFormat="1" x14ac:dyDescent="0.2">
      <c r="B433" s="3"/>
      <c r="C433" s="147"/>
      <c r="E433" s="193"/>
      <c r="F433" s="193"/>
      <c r="G433" s="192" t="s">
        <v>574</v>
      </c>
      <c r="H433" s="194">
        <v>600</v>
      </c>
      <c r="I433" s="194">
        <v>2800</v>
      </c>
      <c r="J433" s="198"/>
      <c r="K433"/>
    </row>
    <row r="434" spans="2:11" s="14" customFormat="1" x14ac:dyDescent="0.2">
      <c r="B434" s="3"/>
      <c r="C434" s="147"/>
      <c r="E434" s="193"/>
      <c r="F434" s="193"/>
      <c r="G434" s="193"/>
      <c r="H434" s="193"/>
      <c r="I434" s="193"/>
      <c r="J434" s="198"/>
      <c r="K434"/>
    </row>
    <row r="435" spans="2:11" s="14" customFormat="1" x14ac:dyDescent="0.2">
      <c r="B435" s="3"/>
      <c r="C435" s="147"/>
      <c r="E435" s="192" t="s">
        <v>575</v>
      </c>
      <c r="F435" s="193"/>
      <c r="G435" s="193"/>
      <c r="H435" s="193"/>
      <c r="I435" s="193"/>
      <c r="J435" s="198"/>
      <c r="K435"/>
    </row>
    <row r="436" spans="2:11" s="14" customFormat="1" x14ac:dyDescent="0.2">
      <c r="B436" s="3"/>
      <c r="C436" s="147"/>
      <c r="E436" s="193"/>
      <c r="F436" s="193"/>
      <c r="G436" s="192" t="s">
        <v>133</v>
      </c>
      <c r="H436" s="194">
        <v>19600</v>
      </c>
      <c r="I436" s="194">
        <v>45600</v>
      </c>
      <c r="J436" s="198"/>
      <c r="K436"/>
    </row>
    <row r="437" spans="2:11" s="14" customFormat="1" x14ac:dyDescent="0.2">
      <c r="B437" s="3"/>
      <c r="C437" s="147"/>
      <c r="E437" s="193"/>
      <c r="F437" s="193"/>
      <c r="G437" s="192" t="s">
        <v>134</v>
      </c>
      <c r="H437" s="194">
        <v>10900</v>
      </c>
      <c r="I437" s="194">
        <v>133200</v>
      </c>
      <c r="J437" s="198"/>
      <c r="K437"/>
    </row>
    <row r="438" spans="2:11" s="14" customFormat="1" x14ac:dyDescent="0.2">
      <c r="B438" s="3"/>
      <c r="C438" s="147"/>
      <c r="E438" s="193"/>
      <c r="F438" s="193"/>
      <c r="G438" s="192" t="s">
        <v>577</v>
      </c>
      <c r="H438" s="194">
        <v>5800</v>
      </c>
      <c r="I438" s="194">
        <v>6100</v>
      </c>
      <c r="J438" s="198"/>
      <c r="K438" s="173"/>
    </row>
    <row r="439" spans="2:11" s="14" customFormat="1" x14ac:dyDescent="0.2">
      <c r="B439" s="3"/>
      <c r="C439" s="147"/>
      <c r="E439" s="193"/>
      <c r="F439" s="193"/>
      <c r="G439" s="192" t="s">
        <v>138</v>
      </c>
      <c r="H439" s="194">
        <v>4700</v>
      </c>
      <c r="I439" s="194">
        <v>31000</v>
      </c>
      <c r="J439" s="198"/>
      <c r="K439"/>
    </row>
    <row r="440" spans="2:11" s="14" customFormat="1" x14ac:dyDescent="0.2">
      <c r="B440" s="3"/>
      <c r="C440" s="147"/>
      <c r="E440" s="193"/>
      <c r="F440" s="193"/>
      <c r="G440" s="192" t="s">
        <v>135</v>
      </c>
      <c r="H440" s="194">
        <v>4000</v>
      </c>
      <c r="I440" s="194">
        <v>60800</v>
      </c>
      <c r="J440" s="212"/>
      <c r="K440"/>
    </row>
    <row r="441" spans="2:11" s="14" customFormat="1" x14ac:dyDescent="0.2">
      <c r="B441" s="3"/>
      <c r="C441" s="147"/>
      <c r="E441" s="193"/>
      <c r="F441" s="193"/>
      <c r="G441" s="192" t="s">
        <v>136</v>
      </c>
      <c r="H441" s="194">
        <v>3500</v>
      </c>
      <c r="I441" s="194">
        <v>38900</v>
      </c>
      <c r="J441" s="198"/>
      <c r="K441"/>
    </row>
    <row r="442" spans="2:11" s="14" customFormat="1" x14ac:dyDescent="0.2">
      <c r="B442" s="3"/>
      <c r="C442" s="147"/>
      <c r="E442" s="193"/>
      <c r="F442" s="193"/>
      <c r="G442" s="192" t="s">
        <v>576</v>
      </c>
      <c r="H442" s="194">
        <v>1700</v>
      </c>
      <c r="I442" s="194">
        <v>30500</v>
      </c>
      <c r="J442" s="198"/>
      <c r="K442"/>
    </row>
    <row r="443" spans="2:11" s="14" customFormat="1" x14ac:dyDescent="0.2">
      <c r="B443" s="3"/>
      <c r="C443" s="147"/>
      <c r="E443" s="193"/>
      <c r="F443" s="193"/>
      <c r="G443" s="192" t="s">
        <v>157</v>
      </c>
      <c r="H443" s="194">
        <v>1700</v>
      </c>
      <c r="I443" s="194">
        <v>17300</v>
      </c>
      <c r="J443" s="198"/>
      <c r="K443"/>
    </row>
    <row r="444" spans="2:11" s="14" customFormat="1" x14ac:dyDescent="0.2">
      <c r="B444" s="3"/>
      <c r="C444" s="147"/>
      <c r="E444" s="193"/>
      <c r="F444" s="193"/>
      <c r="G444" s="192" t="s">
        <v>137</v>
      </c>
      <c r="H444" s="194">
        <v>1300</v>
      </c>
      <c r="I444" s="194">
        <v>17400</v>
      </c>
      <c r="J444" s="198"/>
      <c r="K444"/>
    </row>
    <row r="445" spans="2:11" s="14" customFormat="1" x14ac:dyDescent="0.2">
      <c r="B445" s="3"/>
      <c r="C445" s="147"/>
      <c r="E445" s="193"/>
      <c r="F445" s="193"/>
      <c r="G445" s="192" t="s">
        <v>140</v>
      </c>
      <c r="H445" s="194">
        <v>800</v>
      </c>
      <c r="I445" s="194">
        <v>21100</v>
      </c>
      <c r="J445" s="198"/>
      <c r="K445"/>
    </row>
    <row r="446" spans="2:11" s="14" customFormat="1" x14ac:dyDescent="0.2">
      <c r="B446" s="3"/>
      <c r="C446" s="147"/>
      <c r="E446" s="193"/>
      <c r="F446" s="193"/>
      <c r="G446" s="192" t="s">
        <v>139</v>
      </c>
      <c r="H446" s="194">
        <v>300</v>
      </c>
      <c r="I446" s="194">
        <v>7400</v>
      </c>
      <c r="J446" s="198"/>
      <c r="K446"/>
    </row>
    <row r="447" spans="2:11" s="14" customFormat="1" x14ac:dyDescent="0.2">
      <c r="B447" s="3"/>
      <c r="C447" s="147"/>
      <c r="E447" s="193"/>
      <c r="F447" s="193"/>
      <c r="G447" s="192" t="s">
        <v>578</v>
      </c>
      <c r="H447" s="194">
        <v>100</v>
      </c>
      <c r="I447" s="194">
        <v>400</v>
      </c>
      <c r="J447" s="198"/>
      <c r="K447"/>
    </row>
    <row r="448" spans="2:11" s="14" customFormat="1" x14ac:dyDescent="0.2">
      <c r="B448" s="3"/>
      <c r="C448" s="147"/>
      <c r="E448" s="193"/>
      <c r="F448" s="193"/>
      <c r="G448" s="192" t="s">
        <v>579</v>
      </c>
      <c r="H448" s="194">
        <v>100</v>
      </c>
      <c r="I448" s="194">
        <v>1700</v>
      </c>
      <c r="J448" s="198"/>
      <c r="K448" s="173"/>
    </row>
    <row r="449" spans="2:11" s="14" customFormat="1" x14ac:dyDescent="0.2">
      <c r="B449" s="3"/>
      <c r="C449" s="147"/>
      <c r="E449" s="193"/>
      <c r="F449" s="193"/>
      <c r="G449" s="192" t="s">
        <v>580</v>
      </c>
      <c r="H449" s="193"/>
      <c r="I449" s="203">
        <v>0</v>
      </c>
      <c r="J449" s="213" t="s">
        <v>766</v>
      </c>
      <c r="K449"/>
    </row>
    <row r="450" spans="2:11" s="14" customFormat="1" x14ac:dyDescent="0.2">
      <c r="B450" s="3"/>
      <c r="C450" s="147"/>
      <c r="E450" s="193"/>
      <c r="F450" s="193"/>
      <c r="G450" s="192" t="s">
        <v>581</v>
      </c>
      <c r="H450" s="193"/>
      <c r="I450" s="203">
        <v>0</v>
      </c>
      <c r="J450" s="213" t="s">
        <v>767</v>
      </c>
      <c r="K450" s="173"/>
    </row>
    <row r="451" spans="2:11" s="14" customFormat="1" x14ac:dyDescent="0.2">
      <c r="B451" s="3"/>
      <c r="C451" s="147"/>
      <c r="E451" s="193"/>
      <c r="F451" s="193"/>
      <c r="G451" s="192" t="s">
        <v>582</v>
      </c>
      <c r="H451" s="193"/>
      <c r="I451" s="203">
        <v>0</v>
      </c>
      <c r="J451" s="213" t="s">
        <v>768</v>
      </c>
      <c r="K451"/>
    </row>
    <row r="452" spans="2:11" s="14" customFormat="1" x14ac:dyDescent="0.2">
      <c r="B452" s="3"/>
      <c r="C452" s="147"/>
      <c r="E452" s="193"/>
      <c r="F452" s="193"/>
      <c r="G452" s="193"/>
      <c r="H452" s="193"/>
      <c r="I452" s="193"/>
      <c r="J452" s="212"/>
      <c r="K452"/>
    </row>
    <row r="453" spans="2:11" s="14" customFormat="1" x14ac:dyDescent="0.2">
      <c r="B453" s="3"/>
      <c r="C453" s="147"/>
      <c r="E453" s="192" t="s">
        <v>583</v>
      </c>
      <c r="F453" s="193"/>
      <c r="G453" s="193"/>
      <c r="H453" s="193"/>
      <c r="I453" s="193"/>
      <c r="J453" s="212"/>
      <c r="K453"/>
    </row>
    <row r="454" spans="2:11" s="14" customFormat="1" x14ac:dyDescent="0.2">
      <c r="B454" s="3"/>
      <c r="C454" s="147"/>
      <c r="E454" s="193"/>
      <c r="F454" s="193"/>
      <c r="G454" s="192" t="s">
        <v>150</v>
      </c>
      <c r="H454" s="194">
        <v>8700</v>
      </c>
      <c r="I454" s="194">
        <v>92900</v>
      </c>
      <c r="J454" s="198"/>
      <c r="K454"/>
    </row>
    <row r="455" spans="2:11" s="14" customFormat="1" x14ac:dyDescent="0.2">
      <c r="B455" s="3"/>
      <c r="C455" s="147"/>
      <c r="E455" s="193"/>
      <c r="F455" s="193"/>
      <c r="G455" s="192" t="s">
        <v>585</v>
      </c>
      <c r="H455" s="194">
        <v>1300</v>
      </c>
      <c r="I455" s="194">
        <v>5200</v>
      </c>
      <c r="J455" s="198"/>
      <c r="K455"/>
    </row>
    <row r="456" spans="2:11" s="14" customFormat="1" x14ac:dyDescent="0.2">
      <c r="B456" s="3"/>
      <c r="C456" s="147"/>
      <c r="E456" s="193"/>
      <c r="F456" s="193"/>
      <c r="G456" s="192" t="s">
        <v>584</v>
      </c>
      <c r="H456" s="194">
        <v>800</v>
      </c>
      <c r="I456" s="194">
        <v>19800</v>
      </c>
      <c r="J456" s="198"/>
      <c r="K456" s="173"/>
    </row>
    <row r="457" spans="2:11" s="14" customFormat="1" x14ac:dyDescent="0.2">
      <c r="B457" s="3"/>
      <c r="C457" s="147"/>
      <c r="E457" s="193"/>
      <c r="F457" s="193"/>
      <c r="G457" s="193"/>
      <c r="H457" s="193"/>
      <c r="I457" s="193"/>
      <c r="J457" s="198"/>
      <c r="K457"/>
    </row>
    <row r="458" spans="2:11" s="14" customFormat="1" x14ac:dyDescent="0.2">
      <c r="B458" s="3"/>
      <c r="C458" s="147"/>
      <c r="E458" s="192" t="s">
        <v>586</v>
      </c>
      <c r="F458" s="193"/>
      <c r="G458" s="193"/>
      <c r="H458" s="193"/>
      <c r="I458" s="193"/>
      <c r="J458" s="198"/>
      <c r="K458"/>
    </row>
    <row r="459" spans="2:11" s="14" customFormat="1" x14ac:dyDescent="0.2">
      <c r="B459" s="3"/>
      <c r="C459" s="147"/>
      <c r="E459" s="193"/>
      <c r="F459" s="193"/>
      <c r="G459" s="192" t="s">
        <v>587</v>
      </c>
      <c r="H459" s="194">
        <v>600</v>
      </c>
      <c r="I459" s="194">
        <v>6800</v>
      </c>
      <c r="J459" s="198"/>
      <c r="K459"/>
    </row>
    <row r="460" spans="2:11" s="14" customFormat="1" x14ac:dyDescent="0.2">
      <c r="B460" s="3"/>
      <c r="C460" s="147"/>
      <c r="E460" s="192" t="s">
        <v>588</v>
      </c>
      <c r="F460" s="192" t="s">
        <v>326</v>
      </c>
      <c r="G460" s="193"/>
      <c r="H460" s="193"/>
      <c r="I460" s="193"/>
      <c r="J460" s="198"/>
      <c r="K460"/>
    </row>
    <row r="461" spans="2:11" s="14" customFormat="1" x14ac:dyDescent="0.2">
      <c r="B461" s="3"/>
      <c r="C461" s="147"/>
      <c r="E461" s="193"/>
      <c r="F461" s="193"/>
      <c r="G461" s="193"/>
      <c r="H461" s="193"/>
      <c r="I461" s="193"/>
      <c r="J461" s="198"/>
      <c r="K461"/>
    </row>
    <row r="462" spans="2:11" s="14" customFormat="1" x14ac:dyDescent="0.2">
      <c r="B462" s="3"/>
      <c r="C462" s="147"/>
      <c r="E462" s="192" t="s">
        <v>589</v>
      </c>
      <c r="F462" s="193"/>
      <c r="G462" s="193"/>
      <c r="H462" s="193"/>
      <c r="I462" s="193"/>
      <c r="J462" s="198"/>
      <c r="K462"/>
    </row>
    <row r="463" spans="2:11" s="14" customFormat="1" x14ac:dyDescent="0.2">
      <c r="B463" s="3"/>
      <c r="C463" s="147"/>
      <c r="E463" s="193"/>
      <c r="F463" s="193"/>
      <c r="G463" s="192" t="s">
        <v>590</v>
      </c>
      <c r="H463" s="194">
        <v>7900</v>
      </c>
      <c r="I463" s="194">
        <v>63700</v>
      </c>
      <c r="J463" s="198"/>
      <c r="K463"/>
    </row>
    <row r="464" spans="2:11" s="14" customFormat="1" x14ac:dyDescent="0.2">
      <c r="B464" s="3"/>
      <c r="C464" s="147"/>
      <c r="E464" s="193"/>
      <c r="F464" s="193"/>
      <c r="G464" s="192" t="s">
        <v>591</v>
      </c>
      <c r="H464" s="194">
        <v>4200</v>
      </c>
      <c r="I464" s="194">
        <v>73200</v>
      </c>
      <c r="J464" s="198"/>
      <c r="K464"/>
    </row>
    <row r="465" spans="2:11" s="14" customFormat="1" x14ac:dyDescent="0.2">
      <c r="B465" s="3"/>
      <c r="C465" s="147"/>
      <c r="E465" s="193"/>
      <c r="F465" s="193"/>
      <c r="G465" s="192" t="s">
        <v>593</v>
      </c>
      <c r="H465" s="194">
        <v>2700</v>
      </c>
      <c r="I465" s="194">
        <v>12800</v>
      </c>
      <c r="J465" s="198"/>
      <c r="K465"/>
    </row>
    <row r="466" spans="2:11" s="14" customFormat="1" x14ac:dyDescent="0.2">
      <c r="B466" s="3"/>
      <c r="C466" s="147"/>
      <c r="E466" s="193"/>
      <c r="F466" s="193"/>
      <c r="G466" s="192" t="s">
        <v>592</v>
      </c>
      <c r="H466" s="194">
        <v>1100</v>
      </c>
      <c r="I466" s="194">
        <v>14900</v>
      </c>
      <c r="J466" s="198"/>
      <c r="K466"/>
    </row>
    <row r="467" spans="2:11" s="14" customFormat="1" x14ac:dyDescent="0.2">
      <c r="B467" s="3"/>
      <c r="C467" s="147"/>
      <c r="E467" s="193"/>
      <c r="F467" s="193"/>
      <c r="G467" s="192" t="s">
        <v>594</v>
      </c>
      <c r="H467" s="194">
        <v>100</v>
      </c>
      <c r="I467" s="194">
        <v>2000</v>
      </c>
      <c r="J467" s="198"/>
      <c r="K467"/>
    </row>
    <row r="468" spans="2:11" s="14" customFormat="1" x14ac:dyDescent="0.2">
      <c r="B468" s="3"/>
      <c r="C468" s="147"/>
      <c r="E468" s="193"/>
      <c r="F468" s="193"/>
      <c r="G468" s="192" t="s">
        <v>595</v>
      </c>
      <c r="H468" s="194">
        <v>0</v>
      </c>
      <c r="I468" s="194">
        <v>800</v>
      </c>
      <c r="J468" s="213" t="s">
        <v>8</v>
      </c>
      <c r="K468"/>
    </row>
    <row r="469" spans="2:11" s="14" customFormat="1" x14ac:dyDescent="0.2">
      <c r="B469" s="3"/>
      <c r="C469" s="147"/>
      <c r="E469" s="192" t="s">
        <v>596</v>
      </c>
      <c r="F469" s="193"/>
      <c r="G469" s="193"/>
      <c r="H469" s="193"/>
      <c r="I469" s="193"/>
      <c r="J469" s="198"/>
      <c r="K469"/>
    </row>
    <row r="470" spans="2:11" s="14" customFormat="1" x14ac:dyDescent="0.2">
      <c r="B470" s="3"/>
      <c r="C470" s="147"/>
      <c r="E470" s="193"/>
      <c r="F470" s="193"/>
      <c r="G470" s="192" t="s">
        <v>597</v>
      </c>
      <c r="H470" s="194">
        <v>2200</v>
      </c>
      <c r="I470" s="194">
        <v>61900</v>
      </c>
      <c r="J470" s="198"/>
      <c r="K470"/>
    </row>
    <row r="471" spans="2:11" s="14" customFormat="1" x14ac:dyDescent="0.2">
      <c r="B471" s="3"/>
      <c r="C471" s="147"/>
      <c r="E471" s="193"/>
      <c r="F471" s="193"/>
      <c r="G471" s="193"/>
      <c r="H471" s="193"/>
      <c r="I471" s="193"/>
      <c r="J471" s="198"/>
      <c r="K471"/>
    </row>
    <row r="472" spans="2:11" s="14" customFormat="1" x14ac:dyDescent="0.2">
      <c r="B472" s="3"/>
      <c r="C472" s="147"/>
      <c r="E472" s="192" t="s">
        <v>598</v>
      </c>
      <c r="F472" s="193"/>
      <c r="G472" s="193"/>
      <c r="H472" s="193"/>
      <c r="I472" s="193"/>
      <c r="J472" s="198"/>
      <c r="K472"/>
    </row>
    <row r="473" spans="2:11" s="14" customFormat="1" x14ac:dyDescent="0.2">
      <c r="B473" s="3"/>
      <c r="C473" s="147"/>
      <c r="E473" s="193"/>
      <c r="F473" s="193"/>
      <c r="G473" s="192" t="s">
        <v>599</v>
      </c>
      <c r="H473" s="194">
        <v>700</v>
      </c>
      <c r="I473" s="194">
        <v>12500</v>
      </c>
      <c r="J473" s="198"/>
      <c r="K473"/>
    </row>
    <row r="474" spans="2:11" s="14" customFormat="1" x14ac:dyDescent="0.2">
      <c r="B474" s="3"/>
      <c r="C474" s="147"/>
      <c r="E474" s="193"/>
      <c r="F474" s="193"/>
      <c r="G474" s="193"/>
      <c r="H474" s="193"/>
      <c r="I474" s="193"/>
      <c r="J474" s="198"/>
      <c r="K474"/>
    </row>
    <row r="475" spans="2:11" s="14" customFormat="1" x14ac:dyDescent="0.2">
      <c r="B475" s="3"/>
      <c r="C475" s="147"/>
      <c r="E475" s="192" t="s">
        <v>600</v>
      </c>
      <c r="F475" s="193"/>
      <c r="G475" s="193"/>
      <c r="H475" s="193"/>
      <c r="I475" s="193"/>
      <c r="J475" s="198"/>
      <c r="K475"/>
    </row>
    <row r="476" spans="2:11" s="14" customFormat="1" x14ac:dyDescent="0.2">
      <c r="B476" s="3"/>
      <c r="C476" s="147"/>
      <c r="E476" s="193"/>
      <c r="F476" s="193"/>
      <c r="G476" s="192" t="s">
        <v>119</v>
      </c>
      <c r="H476" s="194">
        <v>14400</v>
      </c>
      <c r="I476" s="194">
        <v>64000</v>
      </c>
      <c r="J476" s="212"/>
      <c r="K476"/>
    </row>
    <row r="477" spans="2:11" s="14" customFormat="1" x14ac:dyDescent="0.2">
      <c r="B477" s="3"/>
      <c r="C477" s="147"/>
      <c r="E477" s="193"/>
      <c r="F477" s="193"/>
      <c r="G477" s="192" t="s">
        <v>120</v>
      </c>
      <c r="H477" s="194">
        <v>5500</v>
      </c>
      <c r="I477" s="194">
        <v>67200</v>
      </c>
      <c r="J477" s="212"/>
      <c r="K477"/>
    </row>
    <row r="478" spans="2:11" s="14" customFormat="1" x14ac:dyDescent="0.2">
      <c r="B478" s="3"/>
      <c r="C478" s="147"/>
      <c r="E478" s="193"/>
      <c r="F478" s="193"/>
      <c r="G478" s="192" t="s">
        <v>121</v>
      </c>
      <c r="H478" s="194">
        <v>2500</v>
      </c>
      <c r="I478" s="194">
        <v>50500</v>
      </c>
      <c r="J478" s="198"/>
      <c r="K478"/>
    </row>
    <row r="479" spans="2:11" s="14" customFormat="1" x14ac:dyDescent="0.2">
      <c r="B479" s="3"/>
      <c r="C479" s="147"/>
      <c r="E479" s="193"/>
      <c r="F479" s="193"/>
      <c r="G479" s="192" t="s">
        <v>601</v>
      </c>
      <c r="H479" s="194">
        <v>100</v>
      </c>
      <c r="I479" s="194">
        <v>1600</v>
      </c>
      <c r="J479" s="198"/>
      <c r="K479"/>
    </row>
    <row r="480" spans="2:11" s="14" customFormat="1" x14ac:dyDescent="0.2">
      <c r="B480" s="3"/>
      <c r="C480" s="147"/>
      <c r="E480" s="193"/>
      <c r="F480" s="193"/>
      <c r="G480" s="193"/>
      <c r="H480" s="193"/>
      <c r="I480" s="193"/>
      <c r="J480" s="198"/>
      <c r="K480"/>
    </row>
    <row r="481" spans="2:11" s="14" customFormat="1" x14ac:dyDescent="0.2">
      <c r="B481" s="3"/>
      <c r="C481" s="147"/>
      <c r="E481" s="192" t="s">
        <v>602</v>
      </c>
      <c r="F481" s="193"/>
      <c r="G481" s="193"/>
      <c r="H481" s="193"/>
      <c r="I481" s="193"/>
      <c r="J481" s="198"/>
      <c r="K481"/>
    </row>
    <row r="482" spans="2:11" s="14" customFormat="1" x14ac:dyDescent="0.2">
      <c r="B482" s="3"/>
      <c r="C482" s="147"/>
      <c r="E482" s="193"/>
      <c r="F482" s="193"/>
      <c r="G482" s="192" t="s">
        <v>605</v>
      </c>
      <c r="H482" s="194">
        <v>7900</v>
      </c>
      <c r="I482" s="194">
        <v>90500</v>
      </c>
      <c r="J482" s="198"/>
      <c r="K482"/>
    </row>
    <row r="483" spans="2:11" s="14" customFormat="1" x14ac:dyDescent="0.2">
      <c r="B483" s="3"/>
      <c r="C483" s="147"/>
      <c r="E483" s="193"/>
      <c r="F483" s="193"/>
      <c r="G483" s="192" t="s">
        <v>603</v>
      </c>
      <c r="H483" s="194">
        <v>1600</v>
      </c>
      <c r="I483" s="194">
        <v>43400</v>
      </c>
      <c r="J483" s="198"/>
      <c r="K483" s="173"/>
    </row>
    <row r="484" spans="2:11" s="14" customFormat="1" x14ac:dyDescent="0.2">
      <c r="B484" s="3"/>
      <c r="C484" s="147"/>
      <c r="E484" s="193"/>
      <c r="F484" s="193"/>
      <c r="G484" s="192" t="s">
        <v>604</v>
      </c>
      <c r="H484" s="194">
        <v>1000</v>
      </c>
      <c r="I484" s="194">
        <v>29700</v>
      </c>
      <c r="J484" s="198"/>
      <c r="K484"/>
    </row>
    <row r="485" spans="2:11" s="14" customFormat="1" x14ac:dyDescent="0.2">
      <c r="B485" s="3"/>
      <c r="C485" s="147"/>
      <c r="E485" s="193"/>
      <c r="F485" s="193"/>
      <c r="G485" s="192" t="s">
        <v>606</v>
      </c>
      <c r="H485" s="194">
        <v>700</v>
      </c>
      <c r="I485" s="194">
        <v>1900</v>
      </c>
      <c r="J485" s="198"/>
      <c r="K485" s="173"/>
    </row>
    <row r="486" spans="2:11" s="14" customFormat="1" x14ac:dyDescent="0.2">
      <c r="B486" s="3"/>
      <c r="C486" s="147"/>
      <c r="E486" s="193"/>
      <c r="F486" s="193"/>
      <c r="G486" s="193"/>
      <c r="H486" s="193"/>
      <c r="I486" s="193"/>
      <c r="J486" s="198"/>
      <c r="K486"/>
    </row>
    <row r="487" spans="2:11" s="14" customFormat="1" x14ac:dyDescent="0.2">
      <c r="B487" s="3"/>
      <c r="C487" s="147"/>
      <c r="E487" s="192" t="s">
        <v>607</v>
      </c>
      <c r="F487" s="193"/>
      <c r="G487" s="193"/>
      <c r="H487" s="193"/>
      <c r="I487" s="193"/>
      <c r="J487" s="198"/>
      <c r="K487" s="173"/>
    </row>
    <row r="488" spans="2:11" s="14" customFormat="1" x14ac:dyDescent="0.2">
      <c r="B488" s="3"/>
      <c r="C488" s="147"/>
      <c r="E488" s="193"/>
      <c r="F488" s="193"/>
      <c r="G488" s="192" t="s">
        <v>608</v>
      </c>
      <c r="H488" s="194">
        <v>100</v>
      </c>
      <c r="I488" s="194">
        <v>1900</v>
      </c>
      <c r="J488" s="198"/>
      <c r="K488"/>
    </row>
    <row r="489" spans="2:11" s="14" customFormat="1" x14ac:dyDescent="0.2">
      <c r="B489" s="3"/>
      <c r="C489" s="147"/>
      <c r="E489" s="192" t="s">
        <v>609</v>
      </c>
      <c r="F489" s="192" t="s">
        <v>326</v>
      </c>
      <c r="G489" s="193"/>
      <c r="H489" s="193"/>
      <c r="I489" s="193"/>
      <c r="J489" s="198"/>
      <c r="K489"/>
    </row>
    <row r="490" spans="2:11" s="14" customFormat="1" x14ac:dyDescent="0.2">
      <c r="B490" s="3"/>
      <c r="C490" s="147"/>
      <c r="E490" s="192" t="s">
        <v>610</v>
      </c>
      <c r="F490" s="192" t="s">
        <v>326</v>
      </c>
      <c r="G490" s="193"/>
      <c r="H490" s="193"/>
      <c r="I490" s="193"/>
      <c r="J490" s="198"/>
      <c r="K490"/>
    </row>
    <row r="491" spans="2:11" s="14" customFormat="1" x14ac:dyDescent="0.2">
      <c r="B491" s="3"/>
      <c r="C491" s="147"/>
      <c r="E491" s="193"/>
      <c r="F491" s="193"/>
      <c r="G491" s="193"/>
      <c r="H491" s="193"/>
      <c r="I491" s="193"/>
      <c r="J491" s="198"/>
      <c r="K491"/>
    </row>
    <row r="492" spans="2:11" s="14" customFormat="1" x14ac:dyDescent="0.2">
      <c r="B492" s="3"/>
      <c r="C492" s="147"/>
      <c r="E492" s="192" t="s">
        <v>611</v>
      </c>
      <c r="F492" s="193"/>
      <c r="G492" s="193"/>
      <c r="H492" s="193"/>
      <c r="I492" s="193"/>
      <c r="J492" s="198"/>
      <c r="K492"/>
    </row>
    <row r="493" spans="2:11" s="14" customFormat="1" x14ac:dyDescent="0.2">
      <c r="B493" s="3"/>
      <c r="C493" s="147"/>
      <c r="E493" s="193"/>
      <c r="F493" s="193"/>
      <c r="G493" s="192" t="s">
        <v>613</v>
      </c>
      <c r="H493" s="194">
        <v>2600</v>
      </c>
      <c r="I493" s="194">
        <v>29100</v>
      </c>
      <c r="J493" s="198"/>
      <c r="K493"/>
    </row>
    <row r="494" spans="2:11" s="14" customFormat="1" x14ac:dyDescent="0.2">
      <c r="B494" s="3"/>
      <c r="C494" s="147"/>
      <c r="E494" s="193"/>
      <c r="F494" s="193"/>
      <c r="G494" s="192" t="s">
        <v>612</v>
      </c>
      <c r="H494" s="194">
        <v>100</v>
      </c>
      <c r="I494" s="194">
        <v>2000</v>
      </c>
      <c r="J494" s="198"/>
      <c r="K494"/>
    </row>
    <row r="495" spans="2:11" s="14" customFormat="1" x14ac:dyDescent="0.2">
      <c r="B495" s="3"/>
      <c r="C495" s="147"/>
      <c r="E495" s="193"/>
      <c r="F495" s="193"/>
      <c r="G495" s="193"/>
      <c r="H495" s="193"/>
      <c r="I495" s="193"/>
      <c r="J495" s="198"/>
      <c r="K495"/>
    </row>
    <row r="496" spans="2:11" s="14" customFormat="1" x14ac:dyDescent="0.2">
      <c r="B496" s="3"/>
      <c r="C496" s="147"/>
      <c r="E496" s="192" t="s">
        <v>614</v>
      </c>
      <c r="F496" s="193"/>
      <c r="G496" s="193"/>
      <c r="H496" s="193"/>
      <c r="I496" s="193"/>
      <c r="J496" s="212"/>
      <c r="K496"/>
    </row>
    <row r="497" spans="2:11" s="14" customFormat="1" x14ac:dyDescent="0.2">
      <c r="B497" s="3"/>
      <c r="C497" s="147"/>
      <c r="E497" s="193"/>
      <c r="F497" s="193"/>
      <c r="G497" s="192" t="s">
        <v>615</v>
      </c>
      <c r="H497" s="194">
        <v>100</v>
      </c>
      <c r="I497" s="194">
        <v>2100</v>
      </c>
      <c r="J497" s="198"/>
      <c r="K497"/>
    </row>
    <row r="498" spans="2:11" s="14" customFormat="1" x14ac:dyDescent="0.2">
      <c r="B498" s="3"/>
      <c r="C498" s="147"/>
      <c r="E498" s="193"/>
      <c r="F498" s="193"/>
      <c r="G498" s="193"/>
      <c r="H498" s="193"/>
      <c r="I498" s="193"/>
      <c r="J498" s="198"/>
      <c r="K498" s="173"/>
    </row>
    <row r="499" spans="2:11" s="14" customFormat="1" x14ac:dyDescent="0.2">
      <c r="B499" s="3"/>
      <c r="C499" s="147"/>
      <c r="E499" s="192" t="s">
        <v>616</v>
      </c>
      <c r="F499" s="193"/>
      <c r="G499" s="193"/>
      <c r="H499" s="193"/>
      <c r="I499" s="193"/>
      <c r="J499" s="198"/>
      <c r="K499"/>
    </row>
    <row r="500" spans="2:11" s="14" customFormat="1" x14ac:dyDescent="0.2">
      <c r="B500" s="3"/>
      <c r="C500" s="147"/>
      <c r="E500" s="193"/>
      <c r="F500" s="193"/>
      <c r="G500" s="192" t="s">
        <v>617</v>
      </c>
      <c r="H500" s="194">
        <v>11100</v>
      </c>
      <c r="I500" s="194">
        <v>93000</v>
      </c>
      <c r="J500" s="198"/>
      <c r="K500"/>
    </row>
    <row r="501" spans="2:11" s="14" customFormat="1" x14ac:dyDescent="0.2">
      <c r="B501" s="3"/>
      <c r="C501" s="147"/>
      <c r="E501" s="193"/>
      <c r="F501" s="193"/>
      <c r="G501" s="192" t="s">
        <v>619</v>
      </c>
      <c r="H501" s="194">
        <v>4800</v>
      </c>
      <c r="I501" s="194">
        <v>57000</v>
      </c>
      <c r="J501" s="198"/>
      <c r="K501"/>
    </row>
    <row r="502" spans="2:11" s="14" customFormat="1" x14ac:dyDescent="0.2">
      <c r="B502" s="3"/>
      <c r="C502" s="147"/>
      <c r="E502" s="193"/>
      <c r="F502" s="193"/>
      <c r="G502" s="192" t="s">
        <v>623</v>
      </c>
      <c r="H502" s="194">
        <v>3600</v>
      </c>
      <c r="I502" s="194">
        <v>34500</v>
      </c>
      <c r="J502" s="198"/>
      <c r="K502"/>
    </row>
    <row r="503" spans="2:11" s="14" customFormat="1" x14ac:dyDescent="0.2">
      <c r="B503" s="3"/>
      <c r="C503" s="147"/>
      <c r="E503" s="193"/>
      <c r="F503" s="193"/>
      <c r="G503" s="192" t="s">
        <v>618</v>
      </c>
      <c r="H503" s="194">
        <v>3200</v>
      </c>
      <c r="I503" s="194">
        <v>51900</v>
      </c>
      <c r="J503" s="198"/>
      <c r="K503"/>
    </row>
    <row r="504" spans="2:11" s="14" customFormat="1" x14ac:dyDescent="0.2">
      <c r="B504" s="3"/>
      <c r="C504" s="147"/>
      <c r="E504" s="193"/>
      <c r="F504" s="193"/>
      <c r="G504" s="192" t="s">
        <v>622</v>
      </c>
      <c r="H504" s="194">
        <v>1600</v>
      </c>
      <c r="I504" s="194">
        <v>18500</v>
      </c>
      <c r="J504" s="198"/>
      <c r="K504"/>
    </row>
    <row r="505" spans="2:11" s="14" customFormat="1" x14ac:dyDescent="0.2">
      <c r="B505" s="3"/>
      <c r="C505" s="147"/>
      <c r="E505" s="193"/>
      <c r="F505" s="193"/>
      <c r="G505" s="192" t="s">
        <v>626</v>
      </c>
      <c r="H505" s="194">
        <v>1500</v>
      </c>
      <c r="I505" s="194">
        <v>26900</v>
      </c>
      <c r="J505" s="198"/>
      <c r="K505"/>
    </row>
    <row r="506" spans="2:11" s="14" customFormat="1" x14ac:dyDescent="0.2">
      <c r="B506" s="3"/>
      <c r="C506" s="147"/>
      <c r="E506" s="193"/>
      <c r="F506" s="193"/>
      <c r="G506" s="192" t="s">
        <v>620</v>
      </c>
      <c r="H506" s="194">
        <v>1500</v>
      </c>
      <c r="I506" s="194">
        <v>22400</v>
      </c>
      <c r="J506" s="198"/>
      <c r="K506"/>
    </row>
    <row r="507" spans="2:11" s="14" customFormat="1" x14ac:dyDescent="0.2">
      <c r="B507" s="3"/>
      <c r="C507" s="147"/>
      <c r="E507" s="193"/>
      <c r="F507" s="193"/>
      <c r="G507" s="192" t="s">
        <v>628</v>
      </c>
      <c r="H507" s="194">
        <v>1000</v>
      </c>
      <c r="I507" s="194">
        <v>3900</v>
      </c>
      <c r="J507" s="198"/>
      <c r="K507"/>
    </row>
    <row r="508" spans="2:11" s="14" customFormat="1" x14ac:dyDescent="0.2">
      <c r="B508" s="3"/>
      <c r="C508" s="147"/>
      <c r="E508" s="193"/>
      <c r="F508" s="193"/>
      <c r="G508" s="192" t="s">
        <v>621</v>
      </c>
      <c r="H508" s="194">
        <v>800</v>
      </c>
      <c r="I508" s="194">
        <v>25900</v>
      </c>
      <c r="J508" s="198"/>
      <c r="K508"/>
    </row>
    <row r="509" spans="2:11" s="14" customFormat="1" x14ac:dyDescent="0.2">
      <c r="B509" s="3"/>
      <c r="C509" s="147"/>
      <c r="E509" s="193"/>
      <c r="F509" s="193"/>
      <c r="G509" s="192" t="s">
        <v>624</v>
      </c>
      <c r="H509" s="194">
        <v>400</v>
      </c>
      <c r="I509" s="194">
        <v>11600</v>
      </c>
      <c r="J509" s="198"/>
      <c r="K509"/>
    </row>
    <row r="510" spans="2:11" s="14" customFormat="1" x14ac:dyDescent="0.2">
      <c r="B510" s="3"/>
      <c r="C510" s="147"/>
      <c r="E510" s="193"/>
      <c r="F510" s="193"/>
      <c r="G510" s="192" t="s">
        <v>625</v>
      </c>
      <c r="H510" s="194">
        <v>300</v>
      </c>
      <c r="I510" s="194">
        <v>19500</v>
      </c>
      <c r="J510" s="198"/>
      <c r="K510"/>
    </row>
    <row r="511" spans="2:11" s="14" customFormat="1" x14ac:dyDescent="0.2">
      <c r="B511" s="3"/>
      <c r="C511" s="147"/>
      <c r="E511" s="193"/>
      <c r="F511" s="193"/>
      <c r="G511" s="192" t="s">
        <v>627</v>
      </c>
      <c r="H511" s="194">
        <v>100</v>
      </c>
      <c r="I511" s="194">
        <v>13000</v>
      </c>
      <c r="J511" s="198"/>
      <c r="K511"/>
    </row>
    <row r="512" spans="2:11" s="14" customFormat="1" x14ac:dyDescent="0.2">
      <c r="B512" s="3"/>
      <c r="C512" s="147"/>
      <c r="E512" s="193"/>
      <c r="F512" s="193"/>
      <c r="G512" s="193"/>
      <c r="H512" s="193"/>
      <c r="I512" s="193"/>
      <c r="J512" s="198"/>
      <c r="K512"/>
    </row>
    <row r="513" spans="2:11" s="14" customFormat="1" x14ac:dyDescent="0.2">
      <c r="B513" s="3"/>
      <c r="C513" s="147"/>
      <c r="E513" s="192" t="s">
        <v>629</v>
      </c>
      <c r="F513" s="193"/>
      <c r="G513" s="193"/>
      <c r="H513" s="193"/>
      <c r="I513" s="193"/>
      <c r="J513" s="198"/>
      <c r="K513"/>
    </row>
    <row r="514" spans="2:11" s="14" customFormat="1" x14ac:dyDescent="0.2">
      <c r="B514" s="3"/>
      <c r="C514" s="147"/>
      <c r="E514" s="192" t="s">
        <v>630</v>
      </c>
      <c r="F514" s="192" t="s">
        <v>326</v>
      </c>
      <c r="G514" s="193"/>
      <c r="H514" s="193"/>
      <c r="I514" s="193"/>
      <c r="J514" s="198"/>
      <c r="K514"/>
    </row>
    <row r="515" spans="2:11" s="14" customFormat="1" x14ac:dyDescent="0.2">
      <c r="B515" s="3"/>
      <c r="C515" s="147"/>
      <c r="E515" s="193"/>
      <c r="F515" s="193"/>
      <c r="G515" s="193"/>
      <c r="H515" s="193"/>
      <c r="I515" s="193"/>
      <c r="J515" s="198"/>
      <c r="K515"/>
    </row>
    <row r="516" spans="2:11" s="14" customFormat="1" x14ac:dyDescent="0.2">
      <c r="B516" s="3"/>
      <c r="C516" s="147"/>
      <c r="E516" s="192" t="s">
        <v>631</v>
      </c>
      <c r="F516" s="193"/>
      <c r="G516" s="193"/>
      <c r="H516" s="193"/>
      <c r="I516" s="193"/>
      <c r="J516" s="198"/>
      <c r="K516" s="173"/>
    </row>
    <row r="517" spans="2:11" s="14" customFormat="1" x14ac:dyDescent="0.2">
      <c r="B517" s="3"/>
      <c r="C517" s="147"/>
      <c r="E517" s="193"/>
      <c r="F517" s="193"/>
      <c r="G517" s="192" t="s">
        <v>126</v>
      </c>
      <c r="H517" s="194">
        <v>4500</v>
      </c>
      <c r="I517" s="194">
        <v>40000</v>
      </c>
      <c r="J517" s="198"/>
      <c r="K517"/>
    </row>
    <row r="518" spans="2:11" s="14" customFormat="1" x14ac:dyDescent="0.2">
      <c r="B518" s="3"/>
      <c r="C518" s="147"/>
      <c r="E518" s="193"/>
      <c r="F518" s="193"/>
      <c r="G518" s="192" t="s">
        <v>632</v>
      </c>
      <c r="H518" s="194">
        <v>100</v>
      </c>
      <c r="I518" s="194">
        <v>1700</v>
      </c>
      <c r="J518" s="198"/>
      <c r="K518"/>
    </row>
    <row r="519" spans="2:11" s="14" customFormat="1" x14ac:dyDescent="0.2">
      <c r="B519" s="3"/>
      <c r="C519" s="147"/>
      <c r="E519" s="193"/>
      <c r="F519" s="193"/>
      <c r="G519" s="193"/>
      <c r="H519" s="193"/>
      <c r="I519" s="193"/>
      <c r="J519" s="198"/>
      <c r="K519"/>
    </row>
    <row r="520" spans="2:11" s="14" customFormat="1" x14ac:dyDescent="0.2">
      <c r="B520" s="3"/>
      <c r="C520" s="147"/>
      <c r="E520" s="192" t="s">
        <v>633</v>
      </c>
      <c r="F520" s="192" t="s">
        <v>326</v>
      </c>
      <c r="G520" s="193"/>
      <c r="H520" s="193"/>
      <c r="I520" s="193"/>
      <c r="J520" s="198"/>
      <c r="K520"/>
    </row>
    <row r="521" spans="2:11" s="14" customFormat="1" x14ac:dyDescent="0.2">
      <c r="B521" s="3"/>
      <c r="C521" s="147"/>
      <c r="E521" s="193"/>
      <c r="F521" s="193"/>
      <c r="G521" s="192" t="s">
        <v>634</v>
      </c>
      <c r="H521" s="194">
        <v>700</v>
      </c>
      <c r="I521" s="194">
        <v>10800</v>
      </c>
      <c r="J521" s="198"/>
      <c r="K521"/>
    </row>
    <row r="522" spans="2:11" s="14" customFormat="1" x14ac:dyDescent="0.2">
      <c r="B522" s="3"/>
      <c r="C522" s="147"/>
      <c r="E522" s="193"/>
      <c r="F522" s="193"/>
      <c r="G522" s="193"/>
      <c r="H522" s="193"/>
      <c r="I522" s="193"/>
      <c r="J522" s="198"/>
      <c r="K522"/>
    </row>
    <row r="523" spans="2:11" s="14" customFormat="1" x14ac:dyDescent="0.2">
      <c r="B523" s="3"/>
      <c r="C523" s="147"/>
      <c r="E523" s="192" t="s">
        <v>635</v>
      </c>
      <c r="F523" s="193"/>
      <c r="G523" s="193"/>
      <c r="H523" s="193"/>
      <c r="I523" s="193"/>
      <c r="J523" s="198"/>
      <c r="K523"/>
    </row>
    <row r="524" spans="2:11" s="14" customFormat="1" x14ac:dyDescent="0.2">
      <c r="B524" s="3"/>
      <c r="C524" s="147"/>
      <c r="E524" s="193"/>
      <c r="F524" s="193"/>
      <c r="G524" s="192" t="s">
        <v>636</v>
      </c>
      <c r="H524" s="194">
        <v>1400</v>
      </c>
      <c r="I524" s="194">
        <v>19500</v>
      </c>
      <c r="J524" s="198"/>
      <c r="K524"/>
    </row>
    <row r="525" spans="2:11" s="14" customFormat="1" x14ac:dyDescent="0.2">
      <c r="B525" s="3"/>
      <c r="C525" s="147"/>
      <c r="E525" s="192" t="s">
        <v>637</v>
      </c>
      <c r="F525" s="192" t="s">
        <v>326</v>
      </c>
      <c r="G525" s="193"/>
      <c r="H525" s="193"/>
      <c r="I525" s="193"/>
      <c r="J525" s="198"/>
      <c r="K525"/>
    </row>
    <row r="526" spans="2:11" s="14" customFormat="1" x14ac:dyDescent="0.2">
      <c r="B526" s="3"/>
      <c r="C526" s="147"/>
      <c r="E526" s="193"/>
      <c r="F526" s="193"/>
      <c r="G526" s="193"/>
      <c r="H526" s="193"/>
      <c r="I526" s="193"/>
      <c r="J526" s="198"/>
      <c r="K526"/>
    </row>
    <row r="527" spans="2:11" s="14" customFormat="1" x14ac:dyDescent="0.2">
      <c r="B527" s="3"/>
      <c r="C527" s="147"/>
      <c r="E527" s="192" t="s">
        <v>638</v>
      </c>
      <c r="F527" s="193"/>
      <c r="G527" s="193"/>
      <c r="H527" s="193"/>
      <c r="I527" s="193"/>
      <c r="J527" s="198"/>
      <c r="K527"/>
    </row>
    <row r="528" spans="2:11" s="14" customFormat="1" x14ac:dyDescent="0.2">
      <c r="B528" s="3"/>
      <c r="C528" s="147"/>
      <c r="E528" s="193"/>
      <c r="F528" s="193"/>
      <c r="G528" s="192" t="s">
        <v>639</v>
      </c>
      <c r="H528" s="194">
        <v>100</v>
      </c>
      <c r="I528" s="194">
        <v>500</v>
      </c>
      <c r="J528" s="198"/>
      <c r="K528"/>
    </row>
    <row r="529" spans="2:11" s="14" customFormat="1" x14ac:dyDescent="0.2">
      <c r="B529" s="3"/>
      <c r="C529" s="147"/>
      <c r="E529" s="193"/>
      <c r="F529" s="193"/>
      <c r="G529" s="192" t="s">
        <v>640</v>
      </c>
      <c r="H529" s="194">
        <v>300</v>
      </c>
      <c r="I529" s="194">
        <v>10100</v>
      </c>
      <c r="J529" s="198"/>
      <c r="K529"/>
    </row>
    <row r="530" spans="2:11" s="14" customFormat="1" x14ac:dyDescent="0.2">
      <c r="B530" s="3"/>
      <c r="C530" s="147"/>
      <c r="E530" s="193"/>
      <c r="F530" s="193"/>
      <c r="G530" s="193"/>
      <c r="H530" s="193"/>
      <c r="I530" s="193"/>
      <c r="J530" s="198"/>
      <c r="K530"/>
    </row>
    <row r="531" spans="2:11" s="14" customFormat="1" x14ac:dyDescent="0.2">
      <c r="B531" s="3"/>
      <c r="C531" s="147"/>
      <c r="E531" s="192" t="s">
        <v>641</v>
      </c>
      <c r="F531" s="192" t="s">
        <v>293</v>
      </c>
      <c r="G531" s="193"/>
      <c r="H531" s="193"/>
      <c r="I531" s="193"/>
      <c r="J531" s="198"/>
      <c r="K531" s="173"/>
    </row>
    <row r="532" spans="2:11" s="14" customFormat="1" x14ac:dyDescent="0.2">
      <c r="B532" s="3"/>
      <c r="C532" s="147"/>
      <c r="E532" s="193"/>
      <c r="F532" s="193"/>
      <c r="G532" s="193"/>
      <c r="H532" s="193"/>
      <c r="I532" s="193"/>
      <c r="J532" s="198"/>
      <c r="K532"/>
    </row>
    <row r="533" spans="2:11" s="14" customFormat="1" x14ac:dyDescent="0.2">
      <c r="B533" s="3"/>
      <c r="C533" s="147"/>
      <c r="E533" s="192" t="s">
        <v>642</v>
      </c>
      <c r="F533" s="192" t="s">
        <v>293</v>
      </c>
      <c r="G533" s="193"/>
      <c r="H533" s="193"/>
      <c r="I533" s="193"/>
      <c r="J533" s="198"/>
      <c r="K533" s="173"/>
    </row>
    <row r="534" spans="2:11" s="14" customFormat="1" x14ac:dyDescent="0.2">
      <c r="B534" s="3"/>
      <c r="C534" s="147"/>
      <c r="E534" s="193"/>
      <c r="F534" s="193"/>
      <c r="G534" s="192" t="s">
        <v>643</v>
      </c>
      <c r="H534" s="194">
        <v>7900</v>
      </c>
      <c r="I534" s="194">
        <v>61700</v>
      </c>
      <c r="J534" s="198"/>
      <c r="K534"/>
    </row>
    <row r="535" spans="2:11" s="14" customFormat="1" x14ac:dyDescent="0.2">
      <c r="B535" s="3"/>
      <c r="C535" s="147"/>
      <c r="E535" s="193"/>
      <c r="F535" s="193"/>
      <c r="G535" s="193"/>
      <c r="H535" s="193"/>
      <c r="I535" s="193"/>
      <c r="J535" s="212"/>
      <c r="K535" s="173"/>
    </row>
    <row r="536" spans="2:11" s="14" customFormat="1" x14ac:dyDescent="0.2">
      <c r="B536" s="3"/>
      <c r="C536" s="147"/>
      <c r="E536" s="192" t="s">
        <v>644</v>
      </c>
      <c r="F536" s="193"/>
      <c r="G536" s="193"/>
      <c r="H536" s="193"/>
      <c r="I536" s="193"/>
      <c r="J536" s="198"/>
      <c r="K536"/>
    </row>
    <row r="537" spans="2:11" s="14" customFormat="1" x14ac:dyDescent="0.2">
      <c r="B537" s="3"/>
      <c r="C537" s="147"/>
      <c r="E537" s="193"/>
      <c r="F537" s="193"/>
      <c r="G537" s="192" t="s">
        <v>141</v>
      </c>
      <c r="H537" s="194">
        <v>7500</v>
      </c>
      <c r="I537" s="194">
        <v>48500</v>
      </c>
      <c r="J537" s="198"/>
      <c r="K537" s="173"/>
    </row>
    <row r="538" spans="2:11" s="14" customFormat="1" x14ac:dyDescent="0.2">
      <c r="B538" s="3"/>
      <c r="C538" s="147"/>
      <c r="E538" s="193"/>
      <c r="F538" s="193"/>
      <c r="G538" s="192" t="s">
        <v>130</v>
      </c>
      <c r="H538" s="194">
        <v>4900</v>
      </c>
      <c r="I538" s="194">
        <v>57900</v>
      </c>
      <c r="J538" s="198"/>
      <c r="K538"/>
    </row>
    <row r="539" spans="2:11" s="14" customFormat="1" x14ac:dyDescent="0.2">
      <c r="B539" s="3"/>
      <c r="C539" s="147"/>
      <c r="E539" s="193"/>
      <c r="F539" s="193"/>
      <c r="G539" s="192" t="s">
        <v>648</v>
      </c>
      <c r="H539" s="194">
        <v>2400</v>
      </c>
      <c r="I539" s="194">
        <v>22400</v>
      </c>
      <c r="J539" s="198"/>
      <c r="K539"/>
    </row>
    <row r="540" spans="2:11" s="14" customFormat="1" x14ac:dyDescent="0.2">
      <c r="B540" s="3"/>
      <c r="C540" s="147"/>
      <c r="E540" s="193"/>
      <c r="F540" s="193"/>
      <c r="G540" s="192" t="s">
        <v>131</v>
      </c>
      <c r="H540" s="194">
        <v>2300</v>
      </c>
      <c r="I540" s="194">
        <v>36500</v>
      </c>
      <c r="J540" s="198"/>
      <c r="K540"/>
    </row>
    <row r="541" spans="2:11" s="14" customFormat="1" x14ac:dyDescent="0.2">
      <c r="B541" s="3"/>
      <c r="C541" s="147"/>
      <c r="E541" s="193"/>
      <c r="F541" s="193"/>
      <c r="G541" s="192" t="s">
        <v>142</v>
      </c>
      <c r="H541" s="194">
        <v>2200</v>
      </c>
      <c r="I541" s="194">
        <v>40000</v>
      </c>
      <c r="J541" s="198"/>
      <c r="K541"/>
    </row>
    <row r="542" spans="2:11" s="14" customFormat="1" x14ac:dyDescent="0.2">
      <c r="B542" s="3"/>
      <c r="C542" s="147"/>
      <c r="E542" s="193"/>
      <c r="F542" s="193"/>
      <c r="G542" s="192" t="s">
        <v>144</v>
      </c>
      <c r="H542" s="194">
        <v>2000</v>
      </c>
      <c r="I542" s="194">
        <v>29400</v>
      </c>
      <c r="J542" s="198"/>
      <c r="K542"/>
    </row>
    <row r="543" spans="2:11" s="14" customFormat="1" x14ac:dyDescent="0.2">
      <c r="B543" s="3"/>
      <c r="C543" s="147"/>
      <c r="E543" s="193"/>
      <c r="F543" s="193"/>
      <c r="G543" s="192" t="s">
        <v>651</v>
      </c>
      <c r="H543" s="194">
        <v>1300</v>
      </c>
      <c r="I543" s="194">
        <v>15300</v>
      </c>
      <c r="J543" s="198"/>
      <c r="K543"/>
    </row>
    <row r="544" spans="2:11" s="14" customFormat="1" x14ac:dyDescent="0.2">
      <c r="B544" s="3"/>
      <c r="C544" s="147"/>
      <c r="E544" s="193"/>
      <c r="F544" s="193"/>
      <c r="G544" s="192" t="s">
        <v>647</v>
      </c>
      <c r="H544" s="194">
        <v>1200</v>
      </c>
      <c r="I544" s="194">
        <v>19200</v>
      </c>
      <c r="J544" s="198"/>
      <c r="K544"/>
    </row>
    <row r="545" spans="2:11" s="14" customFormat="1" x14ac:dyDescent="0.2">
      <c r="B545" s="3"/>
      <c r="C545" s="147"/>
      <c r="E545" s="193"/>
      <c r="F545" s="193"/>
      <c r="G545" s="192" t="s">
        <v>143</v>
      </c>
      <c r="H545" s="194">
        <v>1000</v>
      </c>
      <c r="I545" s="194">
        <v>27200</v>
      </c>
      <c r="J545" s="198"/>
      <c r="K545" s="173"/>
    </row>
    <row r="546" spans="2:11" s="14" customFormat="1" x14ac:dyDescent="0.2">
      <c r="B546" s="3"/>
      <c r="C546" s="147"/>
      <c r="E546" s="193"/>
      <c r="F546" s="193"/>
      <c r="G546" s="192" t="s">
        <v>646</v>
      </c>
      <c r="H546" s="194">
        <v>900</v>
      </c>
      <c r="I546" s="194">
        <v>29900</v>
      </c>
      <c r="J546" s="198"/>
      <c r="K546"/>
    </row>
    <row r="547" spans="2:11" s="14" customFormat="1" x14ac:dyDescent="0.2">
      <c r="B547" s="3"/>
      <c r="C547" s="147"/>
      <c r="E547" s="193"/>
      <c r="F547" s="193"/>
      <c r="G547" s="192" t="s">
        <v>649</v>
      </c>
      <c r="H547" s="194">
        <v>300</v>
      </c>
      <c r="I547" s="194">
        <v>2800</v>
      </c>
      <c r="J547" s="198"/>
      <c r="K547" s="173"/>
    </row>
    <row r="548" spans="2:11" s="14" customFormat="1" x14ac:dyDescent="0.2">
      <c r="B548" s="3"/>
      <c r="C548" s="147"/>
      <c r="E548" s="193"/>
      <c r="F548" s="193"/>
      <c r="G548" s="192" t="s">
        <v>650</v>
      </c>
      <c r="H548" s="194">
        <v>200</v>
      </c>
      <c r="I548" s="194">
        <v>2400</v>
      </c>
      <c r="J548" s="198"/>
      <c r="K548"/>
    </row>
    <row r="549" spans="2:11" s="14" customFormat="1" x14ac:dyDescent="0.2">
      <c r="B549" s="3"/>
      <c r="C549" s="147"/>
      <c r="E549" s="193"/>
      <c r="F549" s="193"/>
      <c r="G549" s="192" t="s">
        <v>645</v>
      </c>
      <c r="H549" s="194">
        <v>100</v>
      </c>
      <c r="I549" s="194">
        <v>27600</v>
      </c>
      <c r="J549" s="198"/>
      <c r="K549"/>
    </row>
    <row r="550" spans="2:11" s="14" customFormat="1" x14ac:dyDescent="0.2">
      <c r="B550" s="3"/>
      <c r="C550" s="147"/>
      <c r="E550" s="193"/>
      <c r="F550" s="193"/>
      <c r="G550" s="192" t="s">
        <v>652</v>
      </c>
      <c r="H550" s="194">
        <v>100</v>
      </c>
      <c r="I550" s="194">
        <v>12300</v>
      </c>
      <c r="J550" s="198"/>
      <c r="K550"/>
    </row>
    <row r="551" spans="2:11" s="14" customFormat="1" x14ac:dyDescent="0.2">
      <c r="B551" s="3"/>
      <c r="C551" s="147"/>
      <c r="E551" s="193"/>
      <c r="F551" s="193"/>
      <c r="G551" s="193"/>
      <c r="H551" s="193"/>
      <c r="I551" s="193"/>
      <c r="J551" s="198"/>
      <c r="K551"/>
    </row>
    <row r="552" spans="2:11" s="14" customFormat="1" x14ac:dyDescent="0.2">
      <c r="B552" s="3"/>
      <c r="C552" s="147"/>
      <c r="E552" s="192" t="s">
        <v>653</v>
      </c>
      <c r="F552" s="192" t="s">
        <v>326</v>
      </c>
      <c r="G552" s="193"/>
      <c r="H552" s="193"/>
      <c r="I552" s="193"/>
      <c r="J552" s="198"/>
      <c r="K552" s="173"/>
    </row>
    <row r="553" spans="2:11" s="14" customFormat="1" x14ac:dyDescent="0.2">
      <c r="B553" s="3"/>
      <c r="C553" s="147"/>
      <c r="E553" s="193"/>
      <c r="F553" s="193"/>
      <c r="G553" s="193"/>
      <c r="H553" s="193"/>
      <c r="I553" s="193"/>
      <c r="J553" s="198"/>
      <c r="K553"/>
    </row>
    <row r="554" spans="2:11" s="14" customFormat="1" x14ac:dyDescent="0.2">
      <c r="B554" s="3"/>
      <c r="C554" s="147"/>
      <c r="E554" s="192" t="s">
        <v>654</v>
      </c>
      <c r="F554" s="193"/>
      <c r="G554" s="193"/>
      <c r="H554" s="193"/>
      <c r="I554" s="193"/>
      <c r="J554" s="198"/>
      <c r="K554" s="173"/>
    </row>
    <row r="555" spans="2:11" s="14" customFormat="1" x14ac:dyDescent="0.2">
      <c r="B555" s="3"/>
      <c r="C555" s="147"/>
      <c r="E555" s="193"/>
      <c r="F555" s="193"/>
      <c r="G555" s="192" t="s">
        <v>655</v>
      </c>
      <c r="H555" s="194">
        <v>100</v>
      </c>
      <c r="I555" s="194">
        <v>4500</v>
      </c>
      <c r="J555" s="198"/>
      <c r="K555"/>
    </row>
    <row r="556" spans="2:11" s="14" customFormat="1" x14ac:dyDescent="0.2">
      <c r="B556" s="3"/>
      <c r="C556" s="147"/>
      <c r="E556" s="193"/>
      <c r="F556" s="193"/>
      <c r="G556" s="192" t="s">
        <v>163</v>
      </c>
      <c r="H556" s="194">
        <v>100</v>
      </c>
      <c r="I556" s="194">
        <v>7700</v>
      </c>
      <c r="J556" s="198"/>
      <c r="K556" s="173"/>
    </row>
    <row r="557" spans="2:11" s="14" customFormat="1" x14ac:dyDescent="0.2">
      <c r="B557" s="3"/>
      <c r="C557" s="147"/>
      <c r="E557" s="193"/>
      <c r="F557" s="193"/>
      <c r="G557" s="192" t="s">
        <v>162</v>
      </c>
      <c r="H557" s="194">
        <v>100</v>
      </c>
      <c r="I557" s="194">
        <v>3800</v>
      </c>
      <c r="J557" s="198"/>
      <c r="K557"/>
    </row>
    <row r="558" spans="2:11" s="14" customFormat="1" x14ac:dyDescent="0.2">
      <c r="B558" s="3"/>
      <c r="C558" s="147"/>
      <c r="E558" s="193"/>
      <c r="F558" s="193"/>
      <c r="G558" s="193"/>
      <c r="H558" s="193"/>
      <c r="I558" s="193"/>
      <c r="J558" s="198"/>
      <c r="K558" s="173"/>
    </row>
    <row r="559" spans="2:11" s="14" customFormat="1" x14ac:dyDescent="0.2">
      <c r="B559" s="3"/>
      <c r="C559" s="147"/>
      <c r="E559" s="192" t="s">
        <v>656</v>
      </c>
      <c r="F559" s="193"/>
      <c r="G559" s="193"/>
      <c r="H559" s="193"/>
      <c r="I559" s="193"/>
      <c r="J559" s="198"/>
      <c r="K559"/>
    </row>
    <row r="560" spans="2:11" s="14" customFormat="1" x14ac:dyDescent="0.2">
      <c r="B560" s="3"/>
      <c r="C560" s="147"/>
      <c r="E560" s="193"/>
      <c r="F560" s="193"/>
      <c r="G560" s="192" t="s">
        <v>657</v>
      </c>
      <c r="H560" s="194">
        <v>400</v>
      </c>
      <c r="I560" s="194">
        <v>12900</v>
      </c>
      <c r="J560" s="198"/>
      <c r="K560" s="173"/>
    </row>
    <row r="561" spans="2:11" s="14" customFormat="1" x14ac:dyDescent="0.2">
      <c r="B561" s="3"/>
      <c r="C561" s="147"/>
      <c r="E561" s="192" t="s">
        <v>658</v>
      </c>
      <c r="F561" s="192" t="s">
        <v>326</v>
      </c>
      <c r="G561" s="193"/>
      <c r="H561" s="193"/>
      <c r="I561" s="193"/>
      <c r="J561" s="198"/>
      <c r="K561"/>
    </row>
    <row r="562" spans="2:11" s="14" customFormat="1" x14ac:dyDescent="0.2">
      <c r="B562" s="3"/>
      <c r="C562" s="147"/>
      <c r="E562" s="192" t="s">
        <v>659</v>
      </c>
      <c r="F562" s="192" t="s">
        <v>326</v>
      </c>
      <c r="G562" s="193"/>
      <c r="H562" s="193"/>
      <c r="I562" s="193"/>
      <c r="J562" s="198"/>
      <c r="K562"/>
    </row>
    <row r="563" spans="2:11" s="14" customFormat="1" x14ac:dyDescent="0.2">
      <c r="B563" s="3"/>
      <c r="C563" s="147"/>
      <c r="E563" s="192" t="s">
        <v>660</v>
      </c>
      <c r="F563" s="192" t="s">
        <v>326</v>
      </c>
      <c r="G563" s="193"/>
      <c r="H563" s="193"/>
      <c r="I563" s="193"/>
      <c r="J563" s="198"/>
      <c r="K563"/>
    </row>
    <row r="564" spans="2:11" s="14" customFormat="1" x14ac:dyDescent="0.2">
      <c r="B564" s="3"/>
      <c r="C564" s="147"/>
      <c r="E564" s="192" t="s">
        <v>661</v>
      </c>
      <c r="F564" s="192" t="s">
        <v>326</v>
      </c>
      <c r="G564" s="193"/>
      <c r="H564" s="193"/>
      <c r="I564" s="193"/>
      <c r="J564" s="198"/>
      <c r="K564" s="173"/>
    </row>
    <row r="565" spans="2:11" s="14" customFormat="1" x14ac:dyDescent="0.2">
      <c r="B565" s="3"/>
      <c r="C565" s="147"/>
      <c r="E565" s="192" t="s">
        <v>662</v>
      </c>
      <c r="F565" s="192" t="s">
        <v>326</v>
      </c>
      <c r="G565" s="193"/>
      <c r="H565" s="193"/>
      <c r="I565" s="193"/>
      <c r="J565" s="198"/>
      <c r="K565"/>
    </row>
    <row r="566" spans="2:11" s="14" customFormat="1" x14ac:dyDescent="0.2">
      <c r="B566" s="3"/>
      <c r="C566" s="147"/>
      <c r="E566" s="192" t="s">
        <v>209</v>
      </c>
      <c r="F566" s="192" t="s">
        <v>326</v>
      </c>
      <c r="G566" s="193"/>
      <c r="H566" s="193"/>
      <c r="I566" s="193"/>
      <c r="J566" s="198"/>
      <c r="K566" s="173"/>
    </row>
    <row r="567" spans="2:11" s="14" customFormat="1" x14ac:dyDescent="0.2">
      <c r="B567" s="3"/>
      <c r="C567" s="147"/>
      <c r="E567" s="193"/>
      <c r="F567" s="193"/>
      <c r="G567" s="193"/>
      <c r="H567" s="193"/>
      <c r="I567" s="193"/>
      <c r="J567" s="198"/>
      <c r="K567"/>
    </row>
    <row r="568" spans="2:11" s="14" customFormat="1" x14ac:dyDescent="0.2">
      <c r="B568" s="3"/>
      <c r="C568" s="147"/>
      <c r="E568" s="192" t="s">
        <v>663</v>
      </c>
      <c r="F568" s="193"/>
      <c r="G568" s="193"/>
      <c r="H568" s="193"/>
      <c r="I568" s="193"/>
      <c r="J568" s="198"/>
      <c r="K568"/>
    </row>
    <row r="569" spans="2:11" s="14" customFormat="1" x14ac:dyDescent="0.2">
      <c r="B569" s="3"/>
      <c r="C569" s="147"/>
      <c r="E569" s="193"/>
      <c r="F569" s="193"/>
      <c r="G569" s="192" t="s">
        <v>128</v>
      </c>
      <c r="H569" s="194">
        <v>1900</v>
      </c>
      <c r="I569" s="194">
        <v>25900</v>
      </c>
      <c r="J569" s="198"/>
      <c r="K569"/>
    </row>
    <row r="570" spans="2:11" s="14" customFormat="1" x14ac:dyDescent="0.2">
      <c r="B570" s="3"/>
      <c r="C570" s="147"/>
      <c r="E570" s="193"/>
      <c r="F570" s="193"/>
      <c r="G570" s="192" t="s">
        <v>664</v>
      </c>
      <c r="H570" s="194">
        <v>400</v>
      </c>
      <c r="I570" s="194">
        <v>2200</v>
      </c>
      <c r="J570" s="198"/>
      <c r="K570"/>
    </row>
    <row r="571" spans="2:11" s="14" customFormat="1" x14ac:dyDescent="0.2">
      <c r="B571" s="3"/>
      <c r="C571" s="147"/>
      <c r="E571" s="193"/>
      <c r="F571" s="193"/>
      <c r="G571" s="193"/>
      <c r="H571" s="193"/>
      <c r="I571" s="193"/>
      <c r="J571" s="198"/>
      <c r="K571"/>
    </row>
    <row r="572" spans="2:11" s="14" customFormat="1" x14ac:dyDescent="0.2">
      <c r="B572" s="3"/>
      <c r="C572" s="147"/>
      <c r="E572" s="192" t="s">
        <v>665</v>
      </c>
      <c r="F572" s="193"/>
      <c r="G572" s="193"/>
      <c r="H572" s="193"/>
      <c r="I572" s="193"/>
      <c r="J572" s="198"/>
      <c r="K572"/>
    </row>
    <row r="573" spans="2:11" s="14" customFormat="1" x14ac:dyDescent="0.2">
      <c r="B573" s="3"/>
      <c r="C573" s="147"/>
      <c r="E573" s="193"/>
      <c r="F573" s="193"/>
      <c r="G573" s="192" t="s">
        <v>666</v>
      </c>
      <c r="H573" s="194">
        <v>700</v>
      </c>
      <c r="I573" s="194">
        <v>1700</v>
      </c>
      <c r="J573" s="198"/>
      <c r="K573"/>
    </row>
    <row r="574" spans="2:11" s="14" customFormat="1" x14ac:dyDescent="0.2">
      <c r="B574" s="3"/>
      <c r="C574" s="147"/>
      <c r="E574" s="193"/>
      <c r="F574" s="193"/>
      <c r="G574" s="193"/>
      <c r="H574" s="193"/>
      <c r="I574" s="193"/>
      <c r="J574" s="198"/>
      <c r="K574"/>
    </row>
    <row r="575" spans="2:11" s="14" customFormat="1" x14ac:dyDescent="0.2">
      <c r="B575" s="3"/>
      <c r="C575" s="147"/>
      <c r="E575" s="192" t="s">
        <v>667</v>
      </c>
      <c r="F575" s="210"/>
      <c r="G575" s="193"/>
      <c r="H575" s="193"/>
      <c r="I575" s="193"/>
      <c r="J575" s="198"/>
      <c r="K575" s="173"/>
    </row>
    <row r="576" spans="2:11" s="14" customFormat="1" x14ac:dyDescent="0.2">
      <c r="B576" s="3"/>
      <c r="C576" s="147"/>
      <c r="E576" s="193"/>
      <c r="F576" s="193"/>
      <c r="G576" s="211" t="s">
        <v>769</v>
      </c>
      <c r="H576" s="203">
        <v>900</v>
      </c>
      <c r="I576" s="203">
        <v>20500</v>
      </c>
      <c r="J576" s="198"/>
      <c r="K576"/>
    </row>
    <row r="577" spans="2:11" s="14" customFormat="1" x14ac:dyDescent="0.2">
      <c r="B577" s="3"/>
      <c r="C577" s="147"/>
      <c r="E577" s="210"/>
      <c r="F577" s="193"/>
      <c r="G577" s="193"/>
      <c r="H577" s="193"/>
      <c r="I577" s="193"/>
      <c r="J577" s="198"/>
      <c r="K577"/>
    </row>
    <row r="578" spans="2:11" s="14" customFormat="1" x14ac:dyDescent="0.2">
      <c r="B578" s="3"/>
      <c r="C578" s="147"/>
      <c r="E578" s="211" t="s">
        <v>668</v>
      </c>
      <c r="F578" s="193"/>
      <c r="G578" s="210"/>
      <c r="H578" s="210"/>
      <c r="I578" s="210"/>
      <c r="J578" s="198"/>
      <c r="K578"/>
    </row>
    <row r="579" spans="2:11" s="14" customFormat="1" x14ac:dyDescent="0.2">
      <c r="B579" s="3"/>
      <c r="C579" s="147"/>
      <c r="E579" s="193"/>
      <c r="F579" s="193"/>
      <c r="G579" s="192" t="s">
        <v>670</v>
      </c>
      <c r="H579" s="194">
        <v>1000</v>
      </c>
      <c r="I579" s="194">
        <v>15000</v>
      </c>
      <c r="J579" s="198"/>
      <c r="K579"/>
    </row>
    <row r="580" spans="2:11" s="14" customFormat="1" x14ac:dyDescent="0.2">
      <c r="B580" s="3"/>
      <c r="C580" s="147"/>
      <c r="E580" s="193"/>
      <c r="F580" s="193"/>
      <c r="G580" s="211" t="s">
        <v>669</v>
      </c>
      <c r="H580" s="203">
        <v>700</v>
      </c>
      <c r="I580" s="203">
        <v>22900</v>
      </c>
      <c r="J580" s="198"/>
      <c r="K580"/>
    </row>
    <row r="581" spans="2:11" s="14" customFormat="1" x14ac:dyDescent="0.2">
      <c r="B581" s="3"/>
      <c r="C581" s="147"/>
      <c r="E581" s="210"/>
      <c r="F581" s="193"/>
      <c r="G581" s="193"/>
      <c r="H581" s="193"/>
      <c r="I581" s="193"/>
      <c r="J581" s="198"/>
      <c r="K581"/>
    </row>
    <row r="582" spans="2:11" s="14" customFormat="1" x14ac:dyDescent="0.2">
      <c r="B582" s="3"/>
      <c r="C582" s="147"/>
      <c r="E582" s="211" t="s">
        <v>671</v>
      </c>
      <c r="F582" s="193"/>
      <c r="G582" s="210"/>
      <c r="H582" s="210"/>
      <c r="I582" s="210"/>
      <c r="J582" s="198"/>
      <c r="K582"/>
    </row>
    <row r="583" spans="2:11" s="14" customFormat="1" x14ac:dyDescent="0.2">
      <c r="B583" s="3"/>
      <c r="C583" s="147"/>
      <c r="E583" s="210"/>
      <c r="F583" s="210"/>
      <c r="G583" s="211" t="s">
        <v>149</v>
      </c>
      <c r="H583" s="203">
        <v>100</v>
      </c>
      <c r="I583" s="203">
        <v>11000</v>
      </c>
      <c r="J583" s="198"/>
      <c r="K583"/>
    </row>
    <row r="584" spans="2:11" s="14" customFormat="1" x14ac:dyDescent="0.2">
      <c r="B584" s="3"/>
      <c r="C584" s="147"/>
      <c r="E584" s="211" t="s">
        <v>672</v>
      </c>
      <c r="F584" s="211" t="s">
        <v>326</v>
      </c>
      <c r="G584" s="193"/>
      <c r="H584" s="193"/>
      <c r="I584" s="193"/>
      <c r="J584" s="198"/>
      <c r="K584"/>
    </row>
    <row r="585" spans="2:11" s="14" customFormat="1" x14ac:dyDescent="0.2">
      <c r="B585" s="3"/>
      <c r="C585" s="147"/>
      <c r="E585" s="210"/>
      <c r="F585" s="193"/>
      <c r="G585" s="193"/>
      <c r="H585" s="193"/>
      <c r="I585" s="193"/>
      <c r="J585" s="198"/>
      <c r="K585"/>
    </row>
    <row r="586" spans="2:11" s="14" customFormat="1" x14ac:dyDescent="0.2">
      <c r="B586" s="3"/>
      <c r="C586" s="147"/>
      <c r="E586" s="211" t="s">
        <v>673</v>
      </c>
      <c r="F586" s="193"/>
      <c r="G586" s="210"/>
      <c r="H586" s="210"/>
      <c r="I586" s="210"/>
      <c r="J586" s="198"/>
      <c r="K586" s="173"/>
    </row>
    <row r="587" spans="2:11" s="14" customFormat="1" x14ac:dyDescent="0.2">
      <c r="B587" s="3"/>
      <c r="C587" s="147"/>
      <c r="E587" s="193"/>
      <c r="F587" s="193"/>
      <c r="G587" s="211" t="s">
        <v>674</v>
      </c>
      <c r="H587" s="203">
        <v>600</v>
      </c>
      <c r="I587" s="203">
        <v>4200</v>
      </c>
      <c r="J587" s="198"/>
      <c r="K587"/>
    </row>
    <row r="588" spans="2:11" s="14" customFormat="1" x14ac:dyDescent="0.2">
      <c r="B588" s="3"/>
      <c r="C588" s="147"/>
      <c r="E588" s="210"/>
      <c r="F588" s="193"/>
      <c r="G588" s="193"/>
      <c r="H588" s="193"/>
      <c r="I588" s="193"/>
      <c r="J588" s="198"/>
      <c r="K588" s="173"/>
    </row>
    <row r="589" spans="2:11" s="14" customFormat="1" x14ac:dyDescent="0.2">
      <c r="B589" s="3"/>
      <c r="C589" s="147"/>
      <c r="E589" s="211" t="s">
        <v>675</v>
      </c>
      <c r="F589" s="193"/>
      <c r="G589" s="210"/>
      <c r="H589" s="210"/>
      <c r="I589" s="210"/>
      <c r="J589" s="198"/>
      <c r="K589"/>
    </row>
    <row r="590" spans="2:11" s="14" customFormat="1" x14ac:dyDescent="0.2">
      <c r="B590" s="3"/>
      <c r="C590" s="147"/>
      <c r="E590" s="193"/>
      <c r="F590" s="193"/>
      <c r="G590" s="192" t="s">
        <v>676</v>
      </c>
      <c r="H590" s="194">
        <v>2000</v>
      </c>
      <c r="I590" s="194">
        <v>9300</v>
      </c>
      <c r="J590" s="198"/>
      <c r="K590"/>
    </row>
    <row r="591" spans="2:11" s="14" customFormat="1" x14ac:dyDescent="0.2">
      <c r="B591" s="3"/>
      <c r="C591" s="147"/>
      <c r="E591" s="210"/>
      <c r="F591" s="210"/>
      <c r="G591" s="211" t="s">
        <v>677</v>
      </c>
      <c r="H591" s="203">
        <v>100</v>
      </c>
      <c r="I591" s="203">
        <v>1100</v>
      </c>
      <c r="J591" s="212"/>
      <c r="K591"/>
    </row>
    <row r="592" spans="2:11" s="14" customFormat="1" x14ac:dyDescent="0.2">
      <c r="B592" s="3"/>
      <c r="C592" s="147"/>
      <c r="E592" s="192" t="s">
        <v>678</v>
      </c>
      <c r="F592" s="192" t="s">
        <v>326</v>
      </c>
      <c r="G592" s="193"/>
      <c r="H592" s="193"/>
      <c r="I592" s="193"/>
      <c r="J592" s="198"/>
      <c r="K592"/>
    </row>
    <row r="593" spans="2:16" s="14" customFormat="1" x14ac:dyDescent="0.2">
      <c r="B593" s="3"/>
      <c r="C593" s="147"/>
      <c r="E593" s="192" t="s">
        <v>679</v>
      </c>
      <c r="F593" s="192" t="s">
        <v>326</v>
      </c>
      <c r="G593" s="193"/>
      <c r="H593" s="193"/>
      <c r="I593" s="193"/>
      <c r="J593" s="198"/>
      <c r="K593"/>
    </row>
    <row r="594" spans="2:16" s="14" customFormat="1" x14ac:dyDescent="0.2">
      <c r="B594" s="3"/>
      <c r="C594" s="147"/>
      <c r="E594" s="192" t="s">
        <v>680</v>
      </c>
      <c r="F594" s="192" t="s">
        <v>326</v>
      </c>
      <c r="G594" s="193"/>
      <c r="H594" s="193"/>
      <c r="I594" s="193"/>
      <c r="J594" s="198"/>
      <c r="K594" s="173"/>
    </row>
    <row r="595" spans="2:16" s="14" customFormat="1" x14ac:dyDescent="0.2">
      <c r="B595" s="3"/>
      <c r="C595" s="147"/>
      <c r="E595" s="192" t="s">
        <v>681</v>
      </c>
      <c r="F595" s="192" t="s">
        <v>326</v>
      </c>
      <c r="G595" s="193"/>
      <c r="H595" s="193"/>
      <c r="I595" s="193"/>
      <c r="J595" s="198"/>
      <c r="K595"/>
    </row>
    <row r="596" spans="2:16" s="14" customFormat="1" x14ac:dyDescent="0.2">
      <c r="B596" s="3"/>
      <c r="C596" s="147"/>
      <c r="E596" s="211" t="s">
        <v>682</v>
      </c>
      <c r="F596" s="211" t="s">
        <v>326</v>
      </c>
      <c r="G596" s="193"/>
      <c r="H596" s="193"/>
      <c r="I596" s="193"/>
      <c r="J596" s="198"/>
      <c r="K596" s="173"/>
    </row>
    <row r="597" spans="2:16" s="14" customFormat="1" x14ac:dyDescent="0.2">
      <c r="B597" s="3"/>
      <c r="C597" s="147"/>
      <c r="E597" s="210"/>
      <c r="F597" s="193"/>
      <c r="G597" s="193"/>
      <c r="H597" s="193"/>
      <c r="I597" s="193"/>
      <c r="J597" s="198"/>
      <c r="K597"/>
    </row>
    <row r="598" spans="2:16" s="14" customFormat="1" x14ac:dyDescent="0.2">
      <c r="B598" s="3"/>
      <c r="C598" s="147"/>
      <c r="E598" s="211" t="s">
        <v>683</v>
      </c>
      <c r="F598" s="193"/>
      <c r="G598" s="210"/>
      <c r="H598" s="210"/>
      <c r="I598" s="210"/>
      <c r="J598" s="198"/>
      <c r="K598"/>
    </row>
    <row r="599" spans="2:16" s="14" customFormat="1" x14ac:dyDescent="0.2">
      <c r="B599" s="3"/>
      <c r="C599" s="147"/>
      <c r="E599" s="193"/>
      <c r="F599" s="193"/>
      <c r="G599" s="192" t="s">
        <v>687</v>
      </c>
      <c r="H599" s="194">
        <v>4900</v>
      </c>
      <c r="I599" s="194">
        <v>12900</v>
      </c>
      <c r="J599" s="198"/>
      <c r="K599"/>
    </row>
    <row r="600" spans="2:16" s="14" customFormat="1" x14ac:dyDescent="0.2">
      <c r="B600" s="3"/>
      <c r="C600" s="147"/>
      <c r="E600" s="193"/>
      <c r="F600" s="193"/>
      <c r="G600" s="192" t="s">
        <v>686</v>
      </c>
      <c r="H600" s="194">
        <v>1300</v>
      </c>
      <c r="I600" s="194">
        <v>2500</v>
      </c>
      <c r="J600" s="198"/>
      <c r="K600"/>
    </row>
    <row r="601" spans="2:16" s="14" customFormat="1" x14ac:dyDescent="0.2">
      <c r="B601" s="3"/>
      <c r="C601" s="147"/>
      <c r="E601" s="193"/>
      <c r="F601" s="193"/>
      <c r="G601" s="192" t="s">
        <v>684</v>
      </c>
      <c r="H601" s="194">
        <v>700</v>
      </c>
      <c r="I601" s="194">
        <v>10100</v>
      </c>
      <c r="J601" s="198"/>
      <c r="K601"/>
    </row>
    <row r="602" spans="2:16" s="14" customFormat="1" x14ac:dyDescent="0.2">
      <c r="B602" s="3"/>
      <c r="C602" s="147"/>
      <c r="E602" s="210"/>
      <c r="F602" s="210"/>
      <c r="G602" s="211" t="s">
        <v>685</v>
      </c>
      <c r="H602" s="203">
        <v>200</v>
      </c>
      <c r="I602" s="203">
        <v>10400</v>
      </c>
      <c r="J602" s="198"/>
      <c r="K602"/>
    </row>
    <row r="603" spans="2:16" s="14" customFormat="1" x14ac:dyDescent="0.2">
      <c r="B603" s="3"/>
      <c r="C603" s="147"/>
      <c r="E603" s="192" t="s">
        <v>688</v>
      </c>
      <c r="F603" s="192" t="s">
        <v>326</v>
      </c>
      <c r="G603" s="193"/>
      <c r="H603" s="193"/>
      <c r="I603" s="193"/>
      <c r="J603" s="198"/>
      <c r="K603" s="173"/>
    </row>
    <row r="604" spans="2:16" x14ac:dyDescent="0.2">
      <c r="B604" s="26"/>
      <c r="C604" s="148"/>
      <c r="E604" s="211" t="s">
        <v>689</v>
      </c>
      <c r="F604" s="211" t="s">
        <v>326</v>
      </c>
      <c r="G604" s="193"/>
      <c r="H604" s="193"/>
      <c r="I604" s="193"/>
      <c r="J604" s="198"/>
      <c r="K604"/>
    </row>
    <row r="605" spans="2:16" x14ac:dyDescent="0.2">
      <c r="B605" s="26"/>
      <c r="C605" s="149"/>
      <c r="E605" s="210"/>
      <c r="F605" s="193"/>
      <c r="G605" s="193"/>
      <c r="H605" s="193"/>
      <c r="I605" s="193"/>
      <c r="J605" s="198"/>
      <c r="K605"/>
    </row>
    <row r="606" spans="2:16" x14ac:dyDescent="0.2">
      <c r="E606" s="211" t="s">
        <v>690</v>
      </c>
      <c r="F606" s="193"/>
      <c r="G606" s="210"/>
      <c r="H606" s="210"/>
      <c r="I606" s="210"/>
      <c r="J606" s="198"/>
      <c r="K606"/>
      <c r="P606" s="139" t="s">
        <v>8</v>
      </c>
    </row>
    <row r="607" spans="2:16" x14ac:dyDescent="0.2">
      <c r="E607" s="193"/>
      <c r="F607" s="193"/>
      <c r="G607" s="211" t="s">
        <v>691</v>
      </c>
      <c r="H607" s="203">
        <v>100</v>
      </c>
      <c r="I607" s="203">
        <v>900</v>
      </c>
      <c r="J607" s="198"/>
      <c r="K607"/>
      <c r="P607" s="139" t="s">
        <v>8</v>
      </c>
    </row>
    <row r="608" spans="2:16" x14ac:dyDescent="0.2">
      <c r="E608" s="210"/>
      <c r="F608" s="193"/>
      <c r="G608" s="193"/>
      <c r="H608" s="193"/>
      <c r="I608" s="193"/>
      <c r="J608" s="198"/>
      <c r="K608"/>
      <c r="P608" s="139" t="s">
        <v>8</v>
      </c>
    </row>
    <row r="609" spans="5:16" x14ac:dyDescent="0.2">
      <c r="E609" s="211" t="s">
        <v>692</v>
      </c>
      <c r="F609" s="193"/>
      <c r="G609" s="210"/>
      <c r="H609" s="210"/>
      <c r="I609" s="210"/>
      <c r="J609" s="198"/>
      <c r="K609"/>
      <c r="P609" s="139" t="s">
        <v>8</v>
      </c>
    </row>
    <row r="610" spans="5:16" x14ac:dyDescent="0.2">
      <c r="E610" s="193"/>
      <c r="F610" s="193"/>
      <c r="G610" s="192" t="s">
        <v>693</v>
      </c>
      <c r="H610" s="194">
        <v>3800</v>
      </c>
      <c r="I610" s="194">
        <v>31700</v>
      </c>
      <c r="J610" s="198"/>
      <c r="K610"/>
      <c r="P610" s="139" t="s">
        <v>8</v>
      </c>
    </row>
    <row r="611" spans="5:16" x14ac:dyDescent="0.2">
      <c r="E611" s="193"/>
      <c r="F611" s="193"/>
      <c r="G611" s="192" t="s">
        <v>696</v>
      </c>
      <c r="H611" s="194">
        <v>2300</v>
      </c>
      <c r="I611" s="194">
        <v>20500</v>
      </c>
      <c r="J611" s="198"/>
      <c r="K611"/>
      <c r="P611" s="139" t="s">
        <v>8</v>
      </c>
    </row>
    <row r="612" spans="5:16" x14ac:dyDescent="0.2">
      <c r="E612" s="193"/>
      <c r="F612" s="193"/>
      <c r="G612" s="192" t="s">
        <v>694</v>
      </c>
      <c r="H612" s="194">
        <v>1700</v>
      </c>
      <c r="I612" s="194">
        <v>16400</v>
      </c>
      <c r="J612" s="198"/>
      <c r="K612"/>
    </row>
    <row r="613" spans="5:16" x14ac:dyDescent="0.2">
      <c r="E613" s="193"/>
      <c r="F613" s="193"/>
      <c r="G613" s="192" t="s">
        <v>695</v>
      </c>
      <c r="H613" s="203">
        <v>1000</v>
      </c>
      <c r="I613" s="203">
        <v>20000</v>
      </c>
      <c r="J613" s="198"/>
      <c r="K613"/>
    </row>
    <row r="614" spans="5:16" x14ac:dyDescent="0.2">
      <c r="E614" s="193"/>
      <c r="F614" s="193"/>
      <c r="G614" s="211" t="s">
        <v>697</v>
      </c>
      <c r="H614" s="193"/>
      <c r="I614" s="193"/>
      <c r="J614" s="213" t="s">
        <v>770</v>
      </c>
      <c r="K614"/>
    </row>
    <row r="615" spans="5:16" x14ac:dyDescent="0.2">
      <c r="E615" s="210"/>
      <c r="F615" s="193"/>
      <c r="G615" s="193"/>
      <c r="H615" s="193"/>
      <c r="I615" s="193"/>
      <c r="J615" s="198"/>
      <c r="K615"/>
    </row>
    <row r="616" spans="5:16" x14ac:dyDescent="0.2">
      <c r="E616" s="211" t="s">
        <v>698</v>
      </c>
      <c r="F616" s="193"/>
      <c r="G616" s="210"/>
      <c r="H616" s="210"/>
      <c r="I616" s="210"/>
      <c r="J616" s="198"/>
      <c r="K616"/>
    </row>
    <row r="617" spans="5:16" x14ac:dyDescent="0.2">
      <c r="E617" s="193"/>
      <c r="F617" s="193"/>
      <c r="G617" s="192" t="s">
        <v>152</v>
      </c>
      <c r="H617" s="194">
        <v>1400</v>
      </c>
      <c r="I617" s="194">
        <v>9900</v>
      </c>
      <c r="J617" s="198"/>
      <c r="K617"/>
    </row>
    <row r="618" spans="5:16" x14ac:dyDescent="0.2">
      <c r="E618" s="193"/>
      <c r="F618" s="193"/>
      <c r="G618" s="211" t="s">
        <v>153</v>
      </c>
      <c r="H618" s="203">
        <v>1300</v>
      </c>
      <c r="I618" s="203">
        <v>4500</v>
      </c>
      <c r="J618" s="198"/>
      <c r="K618"/>
    </row>
    <row r="619" spans="5:16" x14ac:dyDescent="0.2">
      <c r="E619" s="210"/>
      <c r="F619" s="193"/>
      <c r="G619" s="193"/>
      <c r="H619" s="193"/>
      <c r="I619" s="193"/>
      <c r="J619" s="198"/>
      <c r="K619" s="173"/>
    </row>
    <row r="620" spans="5:16" x14ac:dyDescent="0.2">
      <c r="E620" s="211" t="s">
        <v>699</v>
      </c>
      <c r="F620" s="193"/>
      <c r="G620" s="210"/>
      <c r="H620" s="210"/>
      <c r="I620" s="210"/>
      <c r="J620" s="198"/>
      <c r="K620"/>
    </row>
    <row r="621" spans="5:16" x14ac:dyDescent="0.2">
      <c r="E621" s="193"/>
      <c r="F621" s="193"/>
      <c r="G621" s="192" t="s">
        <v>700</v>
      </c>
      <c r="H621" s="194">
        <v>6500</v>
      </c>
      <c r="I621" s="194">
        <v>28600</v>
      </c>
      <c r="J621" s="198"/>
      <c r="K621" s="173"/>
    </row>
    <row r="622" spans="5:16" x14ac:dyDescent="0.2">
      <c r="E622" s="193"/>
      <c r="F622" s="193"/>
      <c r="G622" s="192" t="s">
        <v>704</v>
      </c>
      <c r="H622" s="194">
        <v>3900</v>
      </c>
      <c r="I622" s="194">
        <v>7100</v>
      </c>
      <c r="J622" s="198"/>
      <c r="K622"/>
    </row>
    <row r="623" spans="5:16" x14ac:dyDescent="0.2">
      <c r="E623" s="193"/>
      <c r="F623" s="193"/>
      <c r="G623" s="192" t="s">
        <v>703</v>
      </c>
      <c r="H623" s="194">
        <v>1600</v>
      </c>
      <c r="I623" s="194">
        <v>2000</v>
      </c>
      <c r="J623" s="198"/>
      <c r="K623" s="173"/>
    </row>
    <row r="624" spans="5:16" x14ac:dyDescent="0.2">
      <c r="E624" s="193"/>
      <c r="F624" s="193"/>
      <c r="G624" s="192" t="s">
        <v>129</v>
      </c>
      <c r="H624" s="194">
        <v>1300</v>
      </c>
      <c r="I624" s="194">
        <v>15000</v>
      </c>
      <c r="J624" s="198"/>
      <c r="K624"/>
    </row>
    <row r="625" spans="5:11" x14ac:dyDescent="0.2">
      <c r="E625" s="193"/>
      <c r="F625" s="193"/>
      <c r="G625" s="192" t="s">
        <v>701</v>
      </c>
      <c r="H625" s="194">
        <v>100</v>
      </c>
      <c r="I625" s="194">
        <v>500</v>
      </c>
      <c r="J625" s="198"/>
      <c r="K625" s="173"/>
    </row>
    <row r="626" spans="5:11" x14ac:dyDescent="0.2">
      <c r="E626" s="193"/>
      <c r="F626" s="193"/>
      <c r="G626" s="211" t="s">
        <v>702</v>
      </c>
      <c r="H626" s="203">
        <v>100</v>
      </c>
      <c r="I626" s="203">
        <v>600</v>
      </c>
      <c r="J626" s="198"/>
      <c r="K626"/>
    </row>
    <row r="627" spans="5:11" x14ac:dyDescent="0.2">
      <c r="E627" s="210"/>
      <c r="F627" s="193"/>
      <c r="G627" s="193"/>
      <c r="H627" s="193"/>
      <c r="I627" s="193"/>
      <c r="J627" s="198"/>
      <c r="K627"/>
    </row>
    <row r="628" spans="5:11" x14ac:dyDescent="0.2">
      <c r="E628" s="211" t="s">
        <v>705</v>
      </c>
      <c r="F628" s="193"/>
      <c r="G628" s="210"/>
      <c r="H628" s="210"/>
      <c r="I628" s="210"/>
      <c r="J628" s="198"/>
      <c r="K628"/>
    </row>
    <row r="629" spans="5:11" x14ac:dyDescent="0.2">
      <c r="E629" s="193"/>
      <c r="F629" s="193"/>
      <c r="G629" s="211" t="s">
        <v>151</v>
      </c>
      <c r="H629" s="203">
        <v>200</v>
      </c>
      <c r="I629" s="203">
        <v>1400</v>
      </c>
      <c r="J629" s="212"/>
      <c r="K629"/>
    </row>
    <row r="630" spans="5:11" x14ac:dyDescent="0.2">
      <c r="E630" s="210"/>
      <c r="F630" s="193"/>
      <c r="G630" s="193"/>
      <c r="H630" s="193"/>
      <c r="I630" s="193"/>
      <c r="J630" s="198"/>
      <c r="K630" s="173"/>
    </row>
    <row r="631" spans="5:11" x14ac:dyDescent="0.2">
      <c r="E631" s="211" t="s">
        <v>706</v>
      </c>
      <c r="F631" s="193"/>
      <c r="G631" s="210"/>
      <c r="H631" s="210"/>
      <c r="I631" s="210"/>
      <c r="J631" s="198"/>
      <c r="K631"/>
    </row>
    <row r="632" spans="5:11" x14ac:dyDescent="0.2">
      <c r="E632" s="193"/>
      <c r="F632" s="193"/>
      <c r="G632" s="211" t="s">
        <v>707</v>
      </c>
      <c r="H632" s="203">
        <v>700</v>
      </c>
      <c r="I632" s="203">
        <v>3300</v>
      </c>
      <c r="J632" s="198"/>
      <c r="K632" s="173"/>
    </row>
    <row r="633" spans="5:11" x14ac:dyDescent="0.2">
      <c r="E633" s="210"/>
      <c r="F633" s="193"/>
      <c r="G633" s="193"/>
      <c r="H633" s="193"/>
      <c r="I633" s="193"/>
      <c r="J633" s="198"/>
      <c r="K633"/>
    </row>
    <row r="634" spans="5:11" x14ac:dyDescent="0.2">
      <c r="E634" s="211" t="s">
        <v>708</v>
      </c>
      <c r="F634" s="193"/>
      <c r="G634" s="210"/>
      <c r="H634" s="210"/>
      <c r="I634" s="210"/>
      <c r="J634" s="198"/>
      <c r="K634"/>
    </row>
    <row r="635" spans="5:11" x14ac:dyDescent="0.2">
      <c r="E635" s="193"/>
      <c r="F635" s="193"/>
      <c r="G635" s="192" t="s">
        <v>127</v>
      </c>
      <c r="H635" s="194">
        <v>10800</v>
      </c>
      <c r="I635" s="194">
        <v>94700</v>
      </c>
      <c r="J635" s="198"/>
      <c r="K635"/>
    </row>
    <row r="636" spans="5:11" x14ac:dyDescent="0.2">
      <c r="E636" s="193"/>
      <c r="F636" s="193"/>
      <c r="G636" s="192" t="s">
        <v>709</v>
      </c>
      <c r="H636" s="194">
        <v>5600</v>
      </c>
      <c r="I636" s="194">
        <v>59000</v>
      </c>
      <c r="J636" s="198"/>
      <c r="K636"/>
    </row>
    <row r="637" spans="5:11" x14ac:dyDescent="0.2">
      <c r="E637" s="193"/>
      <c r="F637" s="193"/>
      <c r="G637" s="192" t="s">
        <v>710</v>
      </c>
      <c r="H637" s="194">
        <v>4000</v>
      </c>
      <c r="I637" s="194">
        <v>29500</v>
      </c>
      <c r="J637" s="198"/>
      <c r="K637"/>
    </row>
    <row r="638" spans="5:11" x14ac:dyDescent="0.2">
      <c r="E638" s="193"/>
      <c r="F638" s="193"/>
      <c r="G638" s="192" t="s">
        <v>712</v>
      </c>
      <c r="H638" s="194">
        <v>3300</v>
      </c>
      <c r="I638" s="194">
        <v>53500</v>
      </c>
      <c r="J638" s="198"/>
      <c r="K638"/>
    </row>
    <row r="639" spans="5:11" x14ac:dyDescent="0.2">
      <c r="E639" s="193"/>
      <c r="F639" s="193"/>
      <c r="G639" s="192" t="s">
        <v>713</v>
      </c>
      <c r="H639" s="194">
        <v>3000</v>
      </c>
      <c r="I639" s="194">
        <v>11600</v>
      </c>
      <c r="J639" s="198"/>
      <c r="K639"/>
    </row>
    <row r="640" spans="5:11" x14ac:dyDescent="0.2">
      <c r="E640" s="193"/>
      <c r="F640" s="193"/>
      <c r="G640" s="192" t="s">
        <v>711</v>
      </c>
      <c r="H640" s="203">
        <v>2700</v>
      </c>
      <c r="I640" s="203">
        <v>25700</v>
      </c>
      <c r="J640" s="198"/>
      <c r="K640" s="173"/>
    </row>
    <row r="641" spans="5:11" x14ac:dyDescent="0.2">
      <c r="E641" s="210"/>
      <c r="F641" s="210"/>
      <c r="G641" s="211" t="s">
        <v>714</v>
      </c>
      <c r="H641" s="193"/>
      <c r="I641" s="203">
        <v>0</v>
      </c>
      <c r="J641" s="213" t="s">
        <v>771</v>
      </c>
      <c r="K641"/>
    </row>
    <row r="642" spans="5:11" x14ac:dyDescent="0.2">
      <c r="E642" s="192" t="s">
        <v>715</v>
      </c>
      <c r="F642" s="192" t="s">
        <v>326</v>
      </c>
      <c r="G642" s="193"/>
      <c r="H642" s="193"/>
      <c r="I642" s="193"/>
      <c r="J642" s="212"/>
      <c r="K642"/>
    </row>
    <row r="643" spans="5:11" x14ac:dyDescent="0.2">
      <c r="E643" s="192" t="s">
        <v>716</v>
      </c>
      <c r="F643" s="192" t="s">
        <v>326</v>
      </c>
      <c r="G643" s="193"/>
      <c r="H643" s="193"/>
      <c r="I643" s="193"/>
      <c r="J643" s="198"/>
      <c r="K643"/>
    </row>
    <row r="644" spans="5:11" x14ac:dyDescent="0.2">
      <c r="E644" s="211" t="s">
        <v>717</v>
      </c>
      <c r="F644" s="211" t="s">
        <v>326</v>
      </c>
      <c r="G644" s="193"/>
      <c r="H644" s="193"/>
      <c r="I644" s="193"/>
      <c r="J644" s="198"/>
      <c r="K644"/>
    </row>
    <row r="645" spans="5:11" x14ac:dyDescent="0.2">
      <c r="E645" s="210"/>
      <c r="F645" s="193"/>
      <c r="G645" s="193"/>
      <c r="H645" s="193"/>
      <c r="I645" s="193"/>
      <c r="J645" s="198"/>
      <c r="K645"/>
    </row>
    <row r="646" spans="5:11" x14ac:dyDescent="0.2">
      <c r="E646" s="211" t="s">
        <v>718</v>
      </c>
      <c r="F646" s="193"/>
      <c r="G646" s="210"/>
      <c r="H646" s="210"/>
      <c r="I646" s="210"/>
      <c r="J646" s="198"/>
      <c r="K646"/>
    </row>
    <row r="647" spans="5:11" x14ac:dyDescent="0.2">
      <c r="E647" s="193"/>
      <c r="F647" s="193"/>
      <c r="G647" s="192" t="s">
        <v>719</v>
      </c>
      <c r="H647" s="194">
        <v>10000</v>
      </c>
      <c r="I647" s="194">
        <v>43400</v>
      </c>
      <c r="J647" s="198"/>
      <c r="K647"/>
    </row>
    <row r="648" spans="5:11" x14ac:dyDescent="0.2">
      <c r="E648" s="193"/>
      <c r="F648" s="193"/>
      <c r="G648" s="192" t="s">
        <v>720</v>
      </c>
      <c r="H648" s="194">
        <v>1100</v>
      </c>
      <c r="I648" s="194">
        <v>17500</v>
      </c>
      <c r="J648" s="198"/>
      <c r="K648"/>
    </row>
    <row r="649" spans="5:11" x14ac:dyDescent="0.2">
      <c r="E649" s="210"/>
      <c r="F649" s="193"/>
      <c r="G649" s="211" t="s">
        <v>721</v>
      </c>
      <c r="H649" s="203">
        <v>300</v>
      </c>
      <c r="I649" s="203">
        <v>7000</v>
      </c>
      <c r="J649" s="212"/>
      <c r="K649"/>
    </row>
    <row r="650" spans="5:11" x14ac:dyDescent="0.2">
      <c r="E650" s="211" t="s">
        <v>722</v>
      </c>
      <c r="F650" s="193"/>
      <c r="G650" s="210"/>
      <c r="H650" s="210"/>
      <c r="I650" s="210"/>
      <c r="J650" s="198"/>
      <c r="K650"/>
    </row>
    <row r="651" spans="5:11" x14ac:dyDescent="0.2">
      <c r="E651" s="193"/>
      <c r="F651" s="193"/>
      <c r="G651" s="211" t="s">
        <v>723</v>
      </c>
      <c r="H651" s="203">
        <v>6000</v>
      </c>
      <c r="I651" s="203">
        <v>28700</v>
      </c>
      <c r="J651" s="198"/>
      <c r="K651"/>
    </row>
    <row r="652" spans="5:11" x14ac:dyDescent="0.2">
      <c r="E652" s="210"/>
      <c r="F652" s="193"/>
      <c r="G652" s="193"/>
      <c r="H652" s="193"/>
      <c r="I652" s="193"/>
      <c r="J652" s="198"/>
      <c r="K652"/>
    </row>
    <row r="653" spans="5:11" x14ac:dyDescent="0.2">
      <c r="E653" s="211" t="s">
        <v>724</v>
      </c>
      <c r="F653" s="193"/>
      <c r="G653" s="210"/>
      <c r="H653" s="210"/>
      <c r="I653" s="210"/>
      <c r="J653" s="212"/>
      <c r="K653"/>
    </row>
    <row r="654" spans="5:11" x14ac:dyDescent="0.2">
      <c r="E654" s="210"/>
      <c r="F654" s="210"/>
      <c r="G654" s="211" t="s">
        <v>725</v>
      </c>
      <c r="H654" s="203">
        <v>100</v>
      </c>
      <c r="I654" s="203">
        <v>100</v>
      </c>
      <c r="J654" s="198"/>
      <c r="K654" s="173"/>
    </row>
    <row r="655" spans="5:11" x14ac:dyDescent="0.2">
      <c r="E655" s="192" t="s">
        <v>726</v>
      </c>
      <c r="F655" s="192" t="s">
        <v>326</v>
      </c>
      <c r="G655" s="193"/>
      <c r="H655" s="193"/>
      <c r="I655" s="193"/>
      <c r="J655" s="212"/>
      <c r="K655"/>
    </row>
    <row r="656" spans="5:11" x14ac:dyDescent="0.2">
      <c r="E656" s="211" t="s">
        <v>727</v>
      </c>
      <c r="F656" s="211" t="s">
        <v>326</v>
      </c>
      <c r="G656" s="193"/>
      <c r="H656" s="193"/>
      <c r="I656" s="193"/>
      <c r="J656" s="212"/>
      <c r="K656"/>
    </row>
    <row r="657" spans="5:11" x14ac:dyDescent="0.2">
      <c r="E657" s="210"/>
      <c r="F657" s="193"/>
      <c r="G657" s="193"/>
      <c r="H657" s="193"/>
      <c r="I657" s="193"/>
      <c r="J657" s="212"/>
      <c r="K657"/>
    </row>
    <row r="658" spans="5:11" x14ac:dyDescent="0.2">
      <c r="E658" s="192" t="s">
        <v>728</v>
      </c>
      <c r="F658" s="210"/>
      <c r="G658" s="193"/>
      <c r="H658" s="193"/>
      <c r="I658" s="193"/>
      <c r="J658" s="198"/>
      <c r="K658"/>
    </row>
    <row r="659" spans="5:11" x14ac:dyDescent="0.2">
      <c r="E659" s="192" t="s">
        <v>729</v>
      </c>
      <c r="F659" s="192" t="s">
        <v>326</v>
      </c>
      <c r="G659" s="193"/>
      <c r="H659" s="193"/>
      <c r="I659" s="193"/>
      <c r="J659" s="198"/>
      <c r="K659" s="173"/>
    </row>
    <row r="660" spans="5:11" x14ac:dyDescent="0.2">
      <c r="E660" s="192" t="s">
        <v>730</v>
      </c>
      <c r="F660" s="192" t="s">
        <v>326</v>
      </c>
      <c r="G660" s="193"/>
      <c r="H660" s="193"/>
      <c r="I660" s="193"/>
      <c r="J660" s="198"/>
      <c r="K660"/>
    </row>
    <row r="661" spans="5:11" x14ac:dyDescent="0.2">
      <c r="E661" s="192" t="s">
        <v>731</v>
      </c>
      <c r="F661" s="192" t="s">
        <v>326</v>
      </c>
      <c r="G661" s="193"/>
      <c r="H661" s="193"/>
      <c r="I661" s="193"/>
      <c r="J661" s="198"/>
      <c r="K661" s="173"/>
    </row>
    <row r="662" spans="5:11" x14ac:dyDescent="0.2">
      <c r="E662" s="211" t="s">
        <v>732</v>
      </c>
      <c r="F662" s="211" t="s">
        <v>326</v>
      </c>
      <c r="G662" s="193"/>
      <c r="H662" s="193"/>
      <c r="I662" s="193"/>
      <c r="J662" s="198"/>
      <c r="K662"/>
    </row>
    <row r="663" spans="5:11" x14ac:dyDescent="0.2">
      <c r="E663" s="210"/>
      <c r="F663" s="193"/>
      <c r="G663" s="193"/>
      <c r="H663" s="193"/>
      <c r="I663" s="193"/>
      <c r="J663" s="198"/>
      <c r="K663" s="173"/>
    </row>
    <row r="664" spans="5:11" x14ac:dyDescent="0.2">
      <c r="E664" s="211" t="s">
        <v>733</v>
      </c>
      <c r="F664" s="193"/>
      <c r="G664" s="210"/>
      <c r="H664" s="210"/>
      <c r="I664" s="210"/>
      <c r="J664" s="198"/>
      <c r="K664"/>
    </row>
    <row r="665" spans="5:11" x14ac:dyDescent="0.2">
      <c r="E665" s="193"/>
      <c r="F665" s="193"/>
      <c r="G665" s="211" t="s">
        <v>734</v>
      </c>
      <c r="H665" s="203">
        <v>1000</v>
      </c>
      <c r="I665" s="203">
        <v>2900</v>
      </c>
      <c r="J665" s="198"/>
      <c r="K665"/>
    </row>
    <row r="666" spans="5:11" x14ac:dyDescent="0.2">
      <c r="E666" s="210"/>
      <c r="F666" s="193"/>
      <c r="G666" s="193"/>
      <c r="H666" s="193"/>
      <c r="I666" s="193"/>
      <c r="J666" s="198"/>
      <c r="K666"/>
    </row>
    <row r="667" spans="5:11" x14ac:dyDescent="0.2">
      <c r="E667" s="211" t="s">
        <v>735</v>
      </c>
      <c r="F667" s="193"/>
      <c r="G667" s="210"/>
      <c r="H667" s="210"/>
      <c r="I667" s="210"/>
      <c r="J667" s="198"/>
      <c r="K667"/>
    </row>
    <row r="668" spans="5:11" x14ac:dyDescent="0.2">
      <c r="E668" s="193"/>
      <c r="F668" s="193"/>
      <c r="G668" s="192" t="s">
        <v>736</v>
      </c>
      <c r="H668" s="194">
        <v>5200</v>
      </c>
      <c r="I668" s="194">
        <v>60500</v>
      </c>
      <c r="J668" s="198"/>
      <c r="K668" s="173"/>
    </row>
    <row r="669" spans="5:11" x14ac:dyDescent="0.2">
      <c r="E669" s="193"/>
      <c r="F669" s="193"/>
      <c r="G669" s="192" t="s">
        <v>737</v>
      </c>
      <c r="H669" s="194">
        <v>1900</v>
      </c>
      <c r="I669" s="194">
        <v>27500</v>
      </c>
      <c r="J669" s="198"/>
      <c r="K669"/>
    </row>
    <row r="670" spans="5:11" x14ac:dyDescent="0.2">
      <c r="E670" s="193"/>
      <c r="F670" s="193"/>
      <c r="G670" s="192" t="s">
        <v>145</v>
      </c>
      <c r="H670" s="194">
        <v>1500</v>
      </c>
      <c r="I670" s="194">
        <v>47500</v>
      </c>
      <c r="J670" s="198"/>
      <c r="K670"/>
    </row>
    <row r="671" spans="5:11" x14ac:dyDescent="0.2">
      <c r="E671" s="193"/>
      <c r="F671" s="193"/>
      <c r="G671" s="192" t="s">
        <v>738</v>
      </c>
      <c r="H671" s="194">
        <v>400</v>
      </c>
      <c r="I671" s="194">
        <v>600</v>
      </c>
      <c r="J671" s="198"/>
      <c r="K671"/>
    </row>
    <row r="672" spans="5:11" x14ac:dyDescent="0.2">
      <c r="E672" s="210"/>
      <c r="F672" s="210"/>
      <c r="G672" s="211" t="s">
        <v>739</v>
      </c>
      <c r="H672" s="203">
        <v>100</v>
      </c>
      <c r="I672" s="203">
        <v>1100</v>
      </c>
      <c r="J672" s="198"/>
      <c r="K672"/>
    </row>
    <row r="673" spans="5:11" x14ac:dyDescent="0.2">
      <c r="E673" s="192" t="s">
        <v>740</v>
      </c>
      <c r="F673" s="192" t="s">
        <v>326</v>
      </c>
      <c r="G673" s="193"/>
      <c r="H673" s="193"/>
      <c r="I673" s="193"/>
      <c r="J673" s="198"/>
      <c r="K673"/>
    </row>
    <row r="674" spans="5:11" x14ac:dyDescent="0.2">
      <c r="E674" s="211" t="s">
        <v>741</v>
      </c>
      <c r="F674" s="211" t="s">
        <v>326</v>
      </c>
      <c r="G674" s="193"/>
      <c r="H674" s="193"/>
      <c r="I674" s="193"/>
      <c r="J674" s="198"/>
      <c r="K674"/>
    </row>
    <row r="675" spans="5:11" x14ac:dyDescent="0.2">
      <c r="E675" s="210"/>
      <c r="F675" s="193"/>
      <c r="G675" s="193"/>
      <c r="H675" s="193"/>
      <c r="I675" s="193"/>
      <c r="J675" s="198"/>
      <c r="K675"/>
    </row>
    <row r="676" spans="5:11" x14ac:dyDescent="0.2">
      <c r="E676" s="211" t="s">
        <v>742</v>
      </c>
      <c r="F676" s="193"/>
      <c r="G676" s="210"/>
      <c r="H676" s="210"/>
      <c r="I676" s="210"/>
      <c r="J676" s="198"/>
      <c r="K676"/>
    </row>
    <row r="677" spans="5:11" x14ac:dyDescent="0.2">
      <c r="E677" s="193"/>
      <c r="F677" s="193"/>
      <c r="G677" s="192" t="s">
        <v>154</v>
      </c>
      <c r="H677" s="194">
        <v>3100</v>
      </c>
      <c r="I677" s="194">
        <v>29200</v>
      </c>
      <c r="J677" s="212"/>
      <c r="K677" s="173"/>
    </row>
    <row r="678" spans="5:11" x14ac:dyDescent="0.2">
      <c r="E678" s="215"/>
      <c r="F678" s="216"/>
      <c r="G678" s="217" t="s">
        <v>743</v>
      </c>
      <c r="H678" s="218">
        <v>400</v>
      </c>
      <c r="I678" s="218">
        <v>8900</v>
      </c>
      <c r="J678" s="215"/>
      <c r="K678" s="173"/>
    </row>
    <row r="679" spans="5:11" x14ac:dyDescent="0.2">
      <c r="E679"/>
      <c r="F679" s="177"/>
      <c r="G679"/>
      <c r="H679"/>
      <c r="I679"/>
      <c r="J679"/>
      <c r="K679"/>
    </row>
    <row r="680" spans="5:11" x14ac:dyDescent="0.2">
      <c r="E680" s="173"/>
      <c r="F680" s="177"/>
      <c r="G680"/>
      <c r="H680"/>
      <c r="I680"/>
      <c r="J680" s="173"/>
      <c r="K680"/>
    </row>
    <row r="681" spans="5:11" x14ac:dyDescent="0.2">
      <c r="E681" s="173"/>
      <c r="F681" s="177"/>
      <c r="G681" s="173"/>
      <c r="H681" s="174"/>
      <c r="I681" s="174"/>
      <c r="J681"/>
      <c r="K681"/>
    </row>
    <row r="682" spans="5:11" x14ac:dyDescent="0.2">
      <c r="E682" s="173"/>
      <c r="F682" s="177"/>
      <c r="G682" s="173"/>
      <c r="H682" s="174"/>
      <c r="I682" s="174"/>
      <c r="J682"/>
      <c r="K682"/>
    </row>
    <row r="683" spans="5:11" x14ac:dyDescent="0.2">
      <c r="E683" s="173"/>
      <c r="F683" s="177"/>
      <c r="G683" s="173"/>
      <c r="H683" s="174"/>
      <c r="I683" s="174"/>
      <c r="J683"/>
      <c r="K683"/>
    </row>
    <row r="684" spans="5:11" x14ac:dyDescent="0.2">
      <c r="E684" s="173"/>
      <c r="F684" s="177"/>
      <c r="G684" s="173"/>
      <c r="H684" s="174"/>
      <c r="I684" s="174"/>
      <c r="J684" s="173"/>
      <c r="K684"/>
    </row>
    <row r="685" spans="5:11" x14ac:dyDescent="0.2">
      <c r="E685"/>
      <c r="F685" s="177"/>
      <c r="G685"/>
      <c r="H685"/>
      <c r="I685"/>
      <c r="J685"/>
      <c r="K685"/>
    </row>
    <row r="686" spans="5:11" x14ac:dyDescent="0.2">
      <c r="E686" s="173"/>
      <c r="F686" s="178"/>
      <c r="G686"/>
      <c r="H686"/>
      <c r="I686"/>
      <c r="J686" s="173"/>
      <c r="K686" s="173"/>
    </row>
    <row r="687" spans="5:11" x14ac:dyDescent="0.2">
      <c r="E687"/>
      <c r="F687" s="177"/>
      <c r="G687"/>
      <c r="H687"/>
      <c r="I687"/>
      <c r="J687"/>
      <c r="K687"/>
    </row>
    <row r="688" spans="5:11" x14ac:dyDescent="0.2">
      <c r="E688" s="173"/>
      <c r="F688" s="178"/>
      <c r="G688"/>
      <c r="H688"/>
      <c r="I688"/>
      <c r="J688" s="173"/>
      <c r="K688" s="173"/>
    </row>
    <row r="689" spans="5:11" x14ac:dyDescent="0.2">
      <c r="E689"/>
      <c r="F689" s="177"/>
      <c r="G689"/>
      <c r="H689"/>
      <c r="I689"/>
      <c r="J689"/>
      <c r="K689"/>
    </row>
    <row r="690" spans="5:11" x14ac:dyDescent="0.2">
      <c r="E690" s="173"/>
      <c r="F690" s="178"/>
      <c r="G690"/>
      <c r="H690"/>
      <c r="I690"/>
      <c r="J690" s="173"/>
      <c r="K690" s="173"/>
    </row>
    <row r="691" spans="5:11" x14ac:dyDescent="0.2">
      <c r="E691"/>
      <c r="F691" s="177"/>
      <c r="G691"/>
      <c r="H691"/>
      <c r="I691"/>
      <c r="J691"/>
      <c r="K691"/>
    </row>
    <row r="692" spans="5:11" x14ac:dyDescent="0.2">
      <c r="E692" s="173"/>
      <c r="F692" s="178"/>
      <c r="G692"/>
      <c r="H692"/>
      <c r="I692"/>
      <c r="J692" s="173"/>
      <c r="K692" s="173"/>
    </row>
    <row r="693" spans="5:11" x14ac:dyDescent="0.2">
      <c r="E693" s="173"/>
      <c r="F693" s="177"/>
      <c r="G693" s="173"/>
      <c r="H693" s="174"/>
      <c r="I693" s="174"/>
      <c r="J693"/>
      <c r="K693"/>
    </row>
    <row r="694" spans="5:11" x14ac:dyDescent="0.2">
      <c r="E694" s="173"/>
      <c r="F694" s="177"/>
      <c r="G694" s="173"/>
      <c r="H694" s="174"/>
      <c r="I694" s="174"/>
      <c r="J694"/>
      <c r="K694"/>
    </row>
    <row r="695" spans="5:11" x14ac:dyDescent="0.2">
      <c r="E695" s="173"/>
      <c r="F695" s="177"/>
      <c r="G695" s="173"/>
      <c r="H695" s="174"/>
      <c r="I695" s="174"/>
      <c r="J695"/>
      <c r="K695"/>
    </row>
    <row r="696" spans="5:11" x14ac:dyDescent="0.2">
      <c r="E696" s="173"/>
      <c r="F696" s="177"/>
      <c r="G696" s="173"/>
      <c r="H696" s="174"/>
      <c r="I696" s="174"/>
      <c r="J696"/>
      <c r="K696"/>
    </row>
    <row r="697" spans="5:11" x14ac:dyDescent="0.2">
      <c r="E697" s="173"/>
      <c r="F697" s="177"/>
      <c r="G697" s="173"/>
      <c r="H697" s="174"/>
      <c r="I697" s="174"/>
      <c r="J697"/>
      <c r="K697"/>
    </row>
    <row r="698" spans="5:11" x14ac:dyDescent="0.2">
      <c r="E698" s="173"/>
      <c r="F698" s="177"/>
      <c r="G698" s="173"/>
      <c r="H698" s="174"/>
      <c r="I698" s="174"/>
      <c r="J698"/>
      <c r="K698"/>
    </row>
    <row r="699" spans="5:11" x14ac:dyDescent="0.2">
      <c r="E699" s="173"/>
      <c r="F699" s="177"/>
      <c r="G699" s="173"/>
      <c r="H699" s="174"/>
      <c r="I699" s="174"/>
      <c r="J699" s="173"/>
      <c r="K699"/>
    </row>
    <row r="700" spans="5:11" x14ac:dyDescent="0.2">
      <c r="E700" s="173"/>
      <c r="F700" s="177"/>
      <c r="G700" s="173"/>
      <c r="H700" s="174"/>
      <c r="I700" s="174"/>
      <c r="J700" s="173"/>
      <c r="K700"/>
    </row>
    <row r="701" spans="5:11" x14ac:dyDescent="0.2">
      <c r="E701" s="173"/>
      <c r="F701" s="177"/>
      <c r="G701" s="173"/>
      <c r="H701" s="174"/>
      <c r="I701" s="174"/>
      <c r="J701"/>
      <c r="K701"/>
    </row>
    <row r="702" spans="5:11" x14ac:dyDescent="0.2">
      <c r="E702" s="173"/>
      <c r="F702" s="177"/>
      <c r="G702" s="173"/>
      <c r="H702" s="174"/>
      <c r="I702" s="174"/>
      <c r="J702"/>
      <c r="K702"/>
    </row>
    <row r="703" spans="5:11" x14ac:dyDescent="0.2">
      <c r="E703" s="173"/>
      <c r="F703" s="177"/>
      <c r="G703" s="173"/>
      <c r="H703" s="174"/>
      <c r="I703" s="174"/>
      <c r="J703"/>
      <c r="K703"/>
    </row>
    <row r="704" spans="5:11" x14ac:dyDescent="0.2">
      <c r="E704" s="173"/>
      <c r="F704" s="177"/>
      <c r="G704" s="173"/>
      <c r="H704" s="174"/>
      <c r="I704" s="174"/>
      <c r="J704"/>
      <c r="K704"/>
    </row>
    <row r="705" spans="5:11" x14ac:dyDescent="0.2">
      <c r="E705" s="173"/>
      <c r="F705" s="177"/>
      <c r="G705" s="173"/>
      <c r="H705" s="174"/>
      <c r="I705" s="174"/>
      <c r="J705"/>
      <c r="K705"/>
    </row>
    <row r="706" spans="5:11" x14ac:dyDescent="0.2">
      <c r="E706" s="173"/>
      <c r="F706" s="177"/>
      <c r="G706" s="173"/>
      <c r="H706" s="174"/>
      <c r="I706" s="174"/>
      <c r="J706"/>
      <c r="K706"/>
    </row>
    <row r="707" spans="5:11" x14ac:dyDescent="0.2">
      <c r="E707" s="173"/>
      <c r="F707" s="177"/>
      <c r="G707" s="173"/>
      <c r="H707" s="174"/>
      <c r="I707" s="174"/>
      <c r="J707"/>
      <c r="K707"/>
    </row>
    <row r="708" spans="5:11" x14ac:dyDescent="0.2">
      <c r="E708" s="173"/>
      <c r="F708" s="177"/>
      <c r="G708" s="173"/>
      <c r="H708" s="174"/>
      <c r="I708" s="174"/>
      <c r="J708"/>
      <c r="K708"/>
    </row>
    <row r="709" spans="5:11" x14ac:dyDescent="0.2">
      <c r="E709" s="173"/>
      <c r="F709" s="177"/>
      <c r="G709" s="173"/>
      <c r="H709" s="174"/>
      <c r="I709" s="174"/>
      <c r="J709"/>
      <c r="K709"/>
    </row>
    <row r="710" spans="5:11" x14ac:dyDescent="0.2">
      <c r="E710" s="173"/>
      <c r="F710" s="177"/>
      <c r="G710" s="173"/>
      <c r="H710" s="174"/>
      <c r="I710" s="174"/>
      <c r="J710"/>
      <c r="K710"/>
    </row>
    <row r="711" spans="5:11" x14ac:dyDescent="0.2">
      <c r="E711" s="173"/>
      <c r="F711" s="177"/>
      <c r="G711" s="173"/>
      <c r="H711" s="174"/>
      <c r="I711" s="174"/>
      <c r="J711"/>
      <c r="K711"/>
    </row>
    <row r="712" spans="5:11" x14ac:dyDescent="0.2">
      <c r="E712" s="173"/>
      <c r="F712" s="177"/>
      <c r="G712" s="173"/>
      <c r="H712" s="174"/>
      <c r="I712" s="174"/>
      <c r="J712"/>
      <c r="K712"/>
    </row>
    <row r="713" spans="5:11" x14ac:dyDescent="0.2">
      <c r="E713" s="173"/>
      <c r="F713" s="177"/>
      <c r="G713" s="173"/>
      <c r="H713" s="174"/>
      <c r="I713" s="174"/>
      <c r="J713"/>
      <c r="K713"/>
    </row>
    <row r="714" spans="5:11" x14ac:dyDescent="0.2">
      <c r="E714" s="173"/>
      <c r="F714" s="177"/>
      <c r="G714" s="173"/>
      <c r="H714" s="174"/>
      <c r="I714" s="174"/>
      <c r="J714"/>
      <c r="K714"/>
    </row>
    <row r="715" spans="5:11" x14ac:dyDescent="0.2">
      <c r="E715" s="173"/>
      <c r="F715" s="177"/>
      <c r="G715" s="173"/>
      <c r="H715" s="174"/>
      <c r="I715" s="174"/>
      <c r="J715"/>
      <c r="K715"/>
    </row>
    <row r="716" spans="5:11" x14ac:dyDescent="0.2">
      <c r="E716" s="173"/>
      <c r="F716" s="177"/>
      <c r="G716" s="173"/>
      <c r="H716" s="174"/>
      <c r="I716" s="174"/>
      <c r="J716"/>
      <c r="K716"/>
    </row>
    <row r="717" spans="5:11" x14ac:dyDescent="0.2">
      <c r="E717" s="173"/>
      <c r="F717" s="177"/>
      <c r="G717" s="173"/>
      <c r="H717" s="174"/>
      <c r="I717" s="174"/>
      <c r="J717"/>
      <c r="K717"/>
    </row>
    <row r="718" spans="5:11" x14ac:dyDescent="0.2">
      <c r="E718" s="173"/>
      <c r="F718" s="177"/>
      <c r="G718" s="173"/>
      <c r="H718" s="174"/>
      <c r="I718" s="174"/>
      <c r="J718"/>
      <c r="K718"/>
    </row>
    <row r="719" spans="5:11" x14ac:dyDescent="0.2">
      <c r="E719" s="173"/>
      <c r="F719" s="177"/>
      <c r="G719" s="173"/>
      <c r="H719" s="174"/>
      <c r="I719" s="174"/>
      <c r="J719"/>
      <c r="K719"/>
    </row>
    <row r="720" spans="5:11" x14ac:dyDescent="0.2">
      <c r="E720" s="173"/>
      <c r="F720" s="177"/>
      <c r="G720" s="173"/>
      <c r="H720" s="174"/>
      <c r="I720" s="174"/>
      <c r="J720" s="173"/>
      <c r="K720"/>
    </row>
    <row r="721" spans="5:11" x14ac:dyDescent="0.2">
      <c r="E721" s="173"/>
      <c r="F721" s="177"/>
      <c r="G721" s="173"/>
      <c r="H721" s="174"/>
      <c r="I721" s="174"/>
      <c r="J721"/>
      <c r="K721"/>
    </row>
    <row r="722" spans="5:11" x14ac:dyDescent="0.2">
      <c r="E722" s="173"/>
      <c r="F722" s="177"/>
      <c r="G722" s="173"/>
      <c r="H722" s="174"/>
      <c r="I722" s="174"/>
      <c r="J722"/>
      <c r="K722"/>
    </row>
    <row r="723" spans="5:11" x14ac:dyDescent="0.2">
      <c r="E723" s="173"/>
      <c r="F723" s="177"/>
      <c r="G723" s="173"/>
      <c r="H723" s="174"/>
      <c r="I723" s="174"/>
      <c r="J723"/>
      <c r="K723"/>
    </row>
    <row r="724" spans="5:11" x14ac:dyDescent="0.2">
      <c r="E724" s="173"/>
      <c r="F724" s="177"/>
      <c r="G724" s="173"/>
      <c r="H724" s="174"/>
      <c r="I724" s="174"/>
      <c r="J724" s="173"/>
      <c r="K724"/>
    </row>
    <row r="725" spans="5:11" x14ac:dyDescent="0.2">
      <c r="E725" s="173"/>
      <c r="F725" s="177"/>
      <c r="G725" s="173"/>
      <c r="H725" s="174"/>
      <c r="I725" s="174"/>
      <c r="J725"/>
      <c r="K725"/>
    </row>
    <row r="726" spans="5:11" x14ac:dyDescent="0.2">
      <c r="E726" s="173"/>
      <c r="F726" s="177"/>
      <c r="G726" s="173"/>
      <c r="H726" s="174"/>
      <c r="I726" s="174"/>
      <c r="J726"/>
      <c r="K726"/>
    </row>
    <row r="727" spans="5:11" x14ac:dyDescent="0.2">
      <c r="E727" s="173"/>
      <c r="F727" s="177"/>
      <c r="G727" s="173"/>
      <c r="H727" s="174"/>
      <c r="I727" s="174"/>
      <c r="J727"/>
      <c r="K727"/>
    </row>
    <row r="728" spans="5:11" x14ac:dyDescent="0.2">
      <c r="E728" s="173"/>
      <c r="F728" s="177"/>
      <c r="G728" s="173"/>
      <c r="H728" s="174"/>
      <c r="I728" s="174"/>
      <c r="J728"/>
      <c r="K728"/>
    </row>
    <row r="729" spans="5:11" x14ac:dyDescent="0.2">
      <c r="E729" s="173"/>
      <c r="F729" s="177"/>
      <c r="G729" s="173"/>
      <c r="H729" s="174"/>
      <c r="I729" s="174"/>
      <c r="J729"/>
      <c r="K729"/>
    </row>
    <row r="730" spans="5:11" x14ac:dyDescent="0.2">
      <c r="E730" s="173"/>
      <c r="F730" s="177"/>
      <c r="G730" s="173"/>
      <c r="H730" s="174"/>
      <c r="I730" s="174"/>
      <c r="J730"/>
      <c r="K730"/>
    </row>
    <row r="731" spans="5:11" x14ac:dyDescent="0.2">
      <c r="E731" s="173"/>
      <c r="F731" s="177"/>
      <c r="G731" s="173"/>
      <c r="H731" s="174"/>
      <c r="I731" s="174"/>
      <c r="J731"/>
      <c r="K731"/>
    </row>
    <row r="732" spans="5:11" x14ac:dyDescent="0.2">
      <c r="E732" s="173"/>
      <c r="F732" s="177"/>
      <c r="G732" s="173"/>
      <c r="H732" s="174"/>
      <c r="I732" s="174"/>
      <c r="J732"/>
      <c r="K732"/>
    </row>
    <row r="733" spans="5:11" x14ac:dyDescent="0.2">
      <c r="E733" s="173"/>
      <c r="F733" s="177"/>
      <c r="G733" s="173"/>
      <c r="H733" s="174"/>
      <c r="I733" s="174"/>
      <c r="J733"/>
      <c r="K733"/>
    </row>
    <row r="734" spans="5:11" x14ac:dyDescent="0.2">
      <c r="E734" s="173"/>
      <c r="F734" s="177"/>
      <c r="G734" s="173"/>
      <c r="H734" s="174"/>
      <c r="I734" s="174"/>
      <c r="J734" s="173"/>
      <c r="K734"/>
    </row>
    <row r="735" spans="5:11" x14ac:dyDescent="0.2">
      <c r="E735" s="173"/>
      <c r="F735" s="177"/>
      <c r="G735" s="173"/>
      <c r="H735" s="174"/>
      <c r="I735" s="174"/>
      <c r="J735"/>
      <c r="K735"/>
    </row>
    <row r="736" spans="5:11" x14ac:dyDescent="0.2">
      <c r="E736" s="173"/>
      <c r="F736" s="177"/>
      <c r="G736" s="173"/>
      <c r="H736" s="174"/>
      <c r="I736" s="174"/>
      <c r="J736"/>
      <c r="K736"/>
    </row>
    <row r="737" spans="5:11" x14ac:dyDescent="0.2">
      <c r="E737" s="173"/>
      <c r="F737" s="177"/>
      <c r="G737" s="173"/>
      <c r="H737" s="174"/>
      <c r="I737" s="174"/>
      <c r="J737"/>
      <c r="K737"/>
    </row>
    <row r="738" spans="5:11" x14ac:dyDescent="0.2">
      <c r="E738" s="173"/>
      <c r="F738" s="177"/>
      <c r="G738" s="173"/>
      <c r="H738" s="174"/>
      <c r="I738" s="174"/>
      <c r="J738"/>
      <c r="K738"/>
    </row>
    <row r="739" spans="5:11" x14ac:dyDescent="0.2">
      <c r="E739" s="173"/>
      <c r="F739" s="177"/>
      <c r="G739" s="173"/>
      <c r="H739" s="174"/>
      <c r="I739" s="174"/>
      <c r="J739"/>
      <c r="K739"/>
    </row>
    <row r="740" spans="5:11" x14ac:dyDescent="0.2">
      <c r="E740" s="173"/>
      <c r="F740" s="177"/>
      <c r="G740" s="173"/>
      <c r="H740" s="174"/>
      <c r="I740" s="174"/>
      <c r="J740"/>
      <c r="K740"/>
    </row>
    <row r="741" spans="5:11" x14ac:dyDescent="0.2">
      <c r="E741" s="173"/>
      <c r="F741" s="177"/>
      <c r="G741" s="173"/>
      <c r="H741" s="174"/>
      <c r="I741" s="174"/>
      <c r="J741"/>
      <c r="K741"/>
    </row>
    <row r="742" spans="5:11" x14ac:dyDescent="0.2">
      <c r="E742" s="173"/>
      <c r="F742" s="177"/>
      <c r="G742" s="173"/>
      <c r="H742" s="174"/>
      <c r="I742" s="174"/>
      <c r="J742"/>
      <c r="K742"/>
    </row>
    <row r="743" spans="5:11" x14ac:dyDescent="0.2">
      <c r="E743" s="173"/>
      <c r="F743" s="177"/>
      <c r="G743" s="173"/>
      <c r="H743" s="174"/>
      <c r="I743" s="174"/>
      <c r="J743"/>
      <c r="K743"/>
    </row>
    <row r="744" spans="5:11" x14ac:dyDescent="0.2">
      <c r="E744" s="173"/>
      <c r="F744" s="177"/>
      <c r="G744" s="173"/>
      <c r="H744" s="174"/>
      <c r="I744" s="174"/>
      <c r="J744"/>
      <c r="K744"/>
    </row>
    <row r="745" spans="5:11" x14ac:dyDescent="0.2">
      <c r="E745" s="173"/>
      <c r="F745" s="177"/>
      <c r="G745" s="173"/>
      <c r="H745" s="174"/>
      <c r="I745" s="174"/>
      <c r="J745"/>
      <c r="K745"/>
    </row>
    <row r="746" spans="5:11" x14ac:dyDescent="0.2">
      <c r="E746" s="173"/>
      <c r="F746" s="177"/>
      <c r="G746" s="173"/>
      <c r="H746" s="174"/>
      <c r="I746" s="174"/>
      <c r="J746"/>
      <c r="K746"/>
    </row>
    <row r="747" spans="5:11" x14ac:dyDescent="0.2">
      <c r="E747" s="173"/>
      <c r="F747" s="177"/>
      <c r="G747" s="173"/>
      <c r="H747" s="174"/>
      <c r="I747" s="174"/>
      <c r="J747"/>
      <c r="K747"/>
    </row>
    <row r="748" spans="5:11" x14ac:dyDescent="0.2">
      <c r="E748" s="173"/>
      <c r="F748" s="177"/>
      <c r="G748" s="173"/>
      <c r="H748" s="174"/>
      <c r="I748" s="174"/>
      <c r="J748"/>
      <c r="K748"/>
    </row>
    <row r="749" spans="5:11" x14ac:dyDescent="0.2">
      <c r="E749" s="173"/>
      <c r="F749" s="177"/>
      <c r="G749" s="173"/>
      <c r="H749" s="174"/>
      <c r="I749" s="174"/>
      <c r="J749"/>
      <c r="K749"/>
    </row>
    <row r="750" spans="5:11" x14ac:dyDescent="0.2">
      <c r="E750" s="173"/>
      <c r="F750" s="177"/>
      <c r="G750" s="173"/>
      <c r="H750" s="174"/>
      <c r="I750" s="174"/>
      <c r="J750"/>
      <c r="K750"/>
    </row>
    <row r="751" spans="5:11" x14ac:dyDescent="0.2">
      <c r="E751" s="173"/>
      <c r="F751" s="177"/>
      <c r="G751" s="173"/>
      <c r="H751" s="174"/>
      <c r="I751" s="174"/>
      <c r="J751"/>
      <c r="K751"/>
    </row>
    <row r="752" spans="5:11" x14ac:dyDescent="0.2">
      <c r="E752" s="173"/>
      <c r="F752" s="177"/>
      <c r="G752" s="173"/>
      <c r="H752" s="174"/>
      <c r="I752" s="174"/>
      <c r="J752"/>
      <c r="K752"/>
    </row>
    <row r="753" spans="5:11" x14ac:dyDescent="0.2">
      <c r="E753" s="173"/>
      <c r="F753" s="177"/>
      <c r="G753" s="173"/>
      <c r="H753" s="174"/>
      <c r="I753" s="174"/>
      <c r="J753"/>
      <c r="K753"/>
    </row>
    <row r="754" spans="5:11" x14ac:dyDescent="0.2">
      <c r="E754" s="173"/>
      <c r="F754" s="177"/>
      <c r="G754" s="173"/>
      <c r="H754"/>
      <c r="I754"/>
      <c r="J754" s="173"/>
      <c r="K754"/>
    </row>
    <row r="755" spans="5:11" x14ac:dyDescent="0.2">
      <c r="E755" s="173"/>
      <c r="F755" s="177"/>
      <c r="G755" s="173"/>
      <c r="H755" s="174"/>
      <c r="I755" s="174"/>
      <c r="J755"/>
      <c r="K755"/>
    </row>
    <row r="756" spans="5:11" x14ac:dyDescent="0.2">
      <c r="E756" s="173"/>
      <c r="F756" s="177"/>
      <c r="G756" s="173"/>
      <c r="H756" s="174"/>
      <c r="I756" s="174"/>
      <c r="J756"/>
      <c r="K756"/>
    </row>
    <row r="757" spans="5:11" x14ac:dyDescent="0.2">
      <c r="E757" s="173"/>
      <c r="F757" s="177"/>
      <c r="G757" s="173"/>
      <c r="H757" s="174"/>
      <c r="I757" s="174"/>
      <c r="J757"/>
      <c r="K757"/>
    </row>
    <row r="758" spans="5:11" x14ac:dyDescent="0.2">
      <c r="E758" s="173"/>
      <c r="F758" s="177"/>
      <c r="G758" s="173"/>
      <c r="H758" s="174"/>
      <c r="I758" s="174"/>
      <c r="J758"/>
      <c r="K758"/>
    </row>
    <row r="759" spans="5:11" x14ac:dyDescent="0.2">
      <c r="E759" s="173"/>
      <c r="F759" s="177"/>
      <c r="G759" s="173"/>
      <c r="H759" s="174"/>
      <c r="I759" s="174"/>
      <c r="J759"/>
      <c r="K759"/>
    </row>
    <row r="760" spans="5:11" x14ac:dyDescent="0.2">
      <c r="E760" s="173"/>
      <c r="F760" s="177"/>
      <c r="G760" s="173"/>
      <c r="H760" s="174"/>
      <c r="I760" s="174"/>
      <c r="J760" s="173"/>
      <c r="K760"/>
    </row>
    <row r="761" spans="5:11" x14ac:dyDescent="0.2">
      <c r="E761" s="173"/>
      <c r="F761" s="177"/>
      <c r="G761" s="173"/>
      <c r="H761" s="174"/>
      <c r="I761" s="174"/>
      <c r="J761" s="173"/>
      <c r="K761"/>
    </row>
    <row r="762" spans="5:11" x14ac:dyDescent="0.2">
      <c r="E762" s="173"/>
      <c r="F762" s="177"/>
      <c r="G762" s="173"/>
      <c r="H762" s="174"/>
      <c r="I762" s="174"/>
      <c r="J762" s="173"/>
      <c r="K762"/>
    </row>
    <row r="763" spans="5:11" x14ac:dyDescent="0.2">
      <c r="E763" s="173"/>
      <c r="F763" s="177"/>
      <c r="G763" s="173"/>
      <c r="H763" s="174"/>
      <c r="I763" s="174"/>
      <c r="J763" s="173"/>
      <c r="K763"/>
    </row>
    <row r="764" spans="5:11" x14ac:dyDescent="0.2">
      <c r="E764" s="173"/>
      <c r="F764" s="177"/>
      <c r="G764" s="173"/>
      <c r="H764" s="174"/>
      <c r="I764" s="174"/>
      <c r="J764"/>
      <c r="K764"/>
    </row>
    <row r="765" spans="5:11" x14ac:dyDescent="0.2">
      <c r="E765" s="173"/>
      <c r="F765" s="177"/>
      <c r="G765" s="173"/>
      <c r="H765" s="174"/>
      <c r="I765" s="174"/>
      <c r="J765"/>
      <c r="K765"/>
    </row>
    <row r="766" spans="5:11" x14ac:dyDescent="0.2">
      <c r="E766" s="173"/>
      <c r="F766" s="177"/>
      <c r="G766" s="173"/>
      <c r="H766" s="174"/>
      <c r="I766" s="174"/>
      <c r="J766"/>
      <c r="K766"/>
    </row>
    <row r="767" spans="5:11" x14ac:dyDescent="0.2">
      <c r="E767" s="173"/>
      <c r="F767" s="177"/>
      <c r="G767" s="173"/>
      <c r="H767" s="174"/>
      <c r="I767" s="174"/>
      <c r="J767" s="173"/>
      <c r="K767"/>
    </row>
    <row r="768" spans="5:11" x14ac:dyDescent="0.2">
      <c r="E768" s="173"/>
      <c r="F768" s="177"/>
      <c r="G768" s="173"/>
      <c r="H768" s="174"/>
      <c r="I768" s="174"/>
      <c r="J768"/>
      <c r="K768"/>
    </row>
    <row r="769" spans="5:11" x14ac:dyDescent="0.2">
      <c r="E769" s="173"/>
      <c r="F769" s="177"/>
      <c r="G769" s="173"/>
      <c r="H769" s="174"/>
      <c r="I769" s="174"/>
      <c r="J769"/>
      <c r="K769"/>
    </row>
    <row r="770" spans="5:11" x14ac:dyDescent="0.2">
      <c r="E770" s="173"/>
      <c r="F770" s="177"/>
      <c r="G770" s="173"/>
      <c r="H770" s="174"/>
      <c r="I770" s="174"/>
      <c r="J770"/>
      <c r="K770"/>
    </row>
    <row r="771" spans="5:11" x14ac:dyDescent="0.2">
      <c r="E771" s="173"/>
      <c r="F771" s="177"/>
      <c r="G771" s="173"/>
      <c r="H771" s="174"/>
      <c r="I771" s="174"/>
      <c r="J771"/>
      <c r="K771"/>
    </row>
    <row r="772" spans="5:11" x14ac:dyDescent="0.2">
      <c r="E772" s="173"/>
      <c r="F772" s="177"/>
      <c r="G772" s="173"/>
      <c r="H772" s="174"/>
      <c r="I772" s="174"/>
      <c r="J772"/>
      <c r="K772"/>
    </row>
    <row r="773" spans="5:11" x14ac:dyDescent="0.2">
      <c r="E773" s="173"/>
      <c r="F773" s="177"/>
      <c r="G773" s="173"/>
      <c r="H773" s="174"/>
      <c r="I773" s="174"/>
      <c r="J773" s="173"/>
      <c r="K773"/>
    </row>
    <row r="775" spans="5:11" ht="15" x14ac:dyDescent="0.2">
      <c r="E775" s="150"/>
      <c r="F775" s="187"/>
      <c r="G775" s="150"/>
      <c r="H775" s="61"/>
      <c r="I775" s="151"/>
      <c r="J775" s="182"/>
    </row>
    <row r="776" spans="5:11" x14ac:dyDescent="0.2">
      <c r="E776" s="152"/>
      <c r="F776" s="183"/>
      <c r="G776" s="152"/>
      <c r="H776" s="152"/>
      <c r="I776" s="153"/>
      <c r="J776" s="183"/>
    </row>
    <row r="777" spans="5:11" x14ac:dyDescent="0.2">
      <c r="E777" s="152"/>
      <c r="F777" s="183"/>
      <c r="G777" s="152"/>
      <c r="H777" s="152"/>
      <c r="I777" s="153"/>
      <c r="J777" s="183"/>
    </row>
    <row r="778" spans="5:11" x14ac:dyDescent="0.2">
      <c r="E778" s="152"/>
      <c r="F778" s="183"/>
      <c r="G778" s="152"/>
      <c r="H778" s="152"/>
      <c r="I778" s="153"/>
      <c r="J778" s="183"/>
    </row>
    <row r="779" spans="5:11" x14ac:dyDescent="0.2">
      <c r="E779" s="152"/>
      <c r="F779" s="183"/>
      <c r="G779" s="152"/>
      <c r="H779" s="152"/>
      <c r="I779" s="153"/>
      <c r="J779" s="183"/>
    </row>
    <row r="780" spans="5:11" x14ac:dyDescent="0.2">
      <c r="E780" s="152"/>
      <c r="F780" s="183"/>
      <c r="G780" s="152"/>
      <c r="H780" s="152"/>
      <c r="I780" s="153"/>
      <c r="J780" s="183"/>
    </row>
    <row r="781" spans="5:11" x14ac:dyDescent="0.2">
      <c r="E781" s="152"/>
      <c r="F781" s="183"/>
      <c r="G781" s="152"/>
      <c r="H781" s="152"/>
      <c r="I781" s="153"/>
      <c r="J781" s="183"/>
    </row>
    <row r="782" spans="5:11" x14ac:dyDescent="0.2">
      <c r="E782" s="152"/>
      <c r="F782" s="183"/>
      <c r="G782" s="152"/>
      <c r="H782" s="152"/>
      <c r="I782" s="153"/>
      <c r="J782" s="183"/>
    </row>
    <row r="783" spans="5:11" x14ac:dyDescent="0.2">
      <c r="E783" s="152"/>
      <c r="F783" s="183"/>
      <c r="G783" s="152"/>
      <c r="H783" s="152"/>
      <c r="I783" s="153"/>
      <c r="J783" s="183"/>
    </row>
    <row r="784" spans="5:11" x14ac:dyDescent="0.2">
      <c r="E784" s="152"/>
      <c r="F784" s="183"/>
      <c r="G784" s="152"/>
      <c r="H784" s="152"/>
      <c r="I784" s="153"/>
      <c r="J784" s="183"/>
    </row>
    <row r="785" spans="5:10" x14ac:dyDescent="0.2">
      <c r="E785" s="152"/>
      <c r="F785" s="183"/>
      <c r="G785" s="152"/>
      <c r="H785" s="152"/>
      <c r="I785" s="153"/>
      <c r="J785" s="183"/>
    </row>
    <row r="786" spans="5:10" x14ac:dyDescent="0.2">
      <c r="E786" s="152"/>
      <c r="F786" s="183"/>
      <c r="G786" s="152"/>
      <c r="H786" s="152"/>
      <c r="I786" s="153"/>
      <c r="J786" s="183"/>
    </row>
    <row r="787" spans="5:10" x14ac:dyDescent="0.2">
      <c r="E787" s="152"/>
      <c r="F787" s="183"/>
      <c r="G787" s="152"/>
      <c r="H787" s="152"/>
      <c r="I787" s="153"/>
      <c r="J787" s="183"/>
    </row>
    <row r="788" spans="5:10" x14ac:dyDescent="0.2">
      <c r="E788" s="152"/>
      <c r="F788" s="183"/>
      <c r="G788" s="152"/>
      <c r="H788" s="152"/>
      <c r="I788" s="153"/>
      <c r="J788" s="183"/>
    </row>
    <row r="789" spans="5:10" x14ac:dyDescent="0.2">
      <c r="E789" s="152"/>
      <c r="F789" s="183"/>
      <c r="G789" s="152"/>
      <c r="H789" s="152"/>
      <c r="I789" s="153"/>
      <c r="J789" s="183"/>
    </row>
    <row r="790" spans="5:10" x14ac:dyDescent="0.2">
      <c r="E790" s="152"/>
      <c r="F790" s="183"/>
      <c r="G790" s="152"/>
      <c r="H790" s="152"/>
      <c r="I790" s="153"/>
      <c r="J790" s="183"/>
    </row>
    <row r="791" spans="5:10" x14ac:dyDescent="0.2">
      <c r="E791" s="152"/>
      <c r="F791" s="183"/>
      <c r="G791" s="152"/>
      <c r="H791" s="152"/>
      <c r="I791" s="153"/>
      <c r="J791" s="183"/>
    </row>
    <row r="792" spans="5:10" x14ac:dyDescent="0.2">
      <c r="E792" s="152"/>
      <c r="F792" s="183"/>
      <c r="G792" s="152"/>
      <c r="H792" s="152"/>
      <c r="I792" s="153"/>
      <c r="J792" s="183"/>
    </row>
    <row r="793" spans="5:10" x14ac:dyDescent="0.2">
      <c r="E793" s="152"/>
      <c r="F793" s="183"/>
      <c r="G793" s="152"/>
      <c r="H793" s="152"/>
      <c r="I793" s="153"/>
      <c r="J793" s="183"/>
    </row>
    <row r="794" spans="5:10" x14ac:dyDescent="0.2">
      <c r="E794" s="152"/>
      <c r="F794" s="183"/>
      <c r="G794" s="152"/>
      <c r="H794" s="152"/>
      <c r="I794" s="153"/>
      <c r="J794" s="183"/>
    </row>
    <row r="795" spans="5:10" x14ac:dyDescent="0.2">
      <c r="E795" s="152"/>
      <c r="F795" s="183"/>
      <c r="G795" s="152"/>
      <c r="H795" s="152"/>
      <c r="I795" s="153"/>
      <c r="J795" s="183"/>
    </row>
    <row r="796" spans="5:10" x14ac:dyDescent="0.2">
      <c r="E796" s="152"/>
      <c r="F796" s="183"/>
      <c r="G796" s="152"/>
      <c r="H796" s="152"/>
      <c r="I796" s="153"/>
      <c r="J796" s="183"/>
    </row>
    <row r="797" spans="5:10" x14ac:dyDescent="0.2">
      <c r="E797" s="152"/>
      <c r="F797" s="183"/>
      <c r="G797" s="152"/>
      <c r="H797" s="152"/>
      <c r="I797" s="153"/>
      <c r="J797" s="183"/>
    </row>
    <row r="798" spans="5:10" x14ac:dyDescent="0.2">
      <c r="E798" s="152"/>
      <c r="F798" s="183"/>
      <c r="G798" s="152"/>
      <c r="H798" s="152"/>
      <c r="I798" s="153"/>
      <c r="J798" s="183"/>
    </row>
    <row r="799" spans="5:10" x14ac:dyDescent="0.2">
      <c r="E799" s="152"/>
      <c r="F799" s="183"/>
      <c r="G799" s="152"/>
      <c r="H799" s="152"/>
      <c r="I799" s="153"/>
      <c r="J799" s="183"/>
    </row>
    <row r="800" spans="5:10" x14ac:dyDescent="0.2">
      <c r="E800" s="152"/>
      <c r="F800" s="183"/>
      <c r="G800" s="152"/>
      <c r="H800" s="152"/>
      <c r="I800" s="153"/>
      <c r="J800" s="183"/>
    </row>
    <row r="801" spans="5:10" x14ac:dyDescent="0.2">
      <c r="E801" s="152"/>
      <c r="F801" s="183"/>
      <c r="G801" s="152"/>
      <c r="H801" s="152"/>
      <c r="I801" s="153"/>
      <c r="J801" s="183"/>
    </row>
    <row r="802" spans="5:10" x14ac:dyDescent="0.2">
      <c r="E802" s="152"/>
      <c r="F802" s="183"/>
      <c r="G802" s="152"/>
      <c r="H802" s="152"/>
      <c r="I802" s="153"/>
      <c r="J802" s="183"/>
    </row>
    <row r="803" spans="5:10" x14ac:dyDescent="0.2">
      <c r="E803" s="152"/>
      <c r="F803" s="183"/>
      <c r="G803" s="152"/>
      <c r="H803" s="152"/>
      <c r="I803" s="153"/>
      <c r="J803" s="183"/>
    </row>
    <row r="804" spans="5:10" x14ac:dyDescent="0.2">
      <c r="E804" s="152"/>
      <c r="F804" s="183"/>
      <c r="G804" s="152"/>
      <c r="H804" s="152"/>
      <c r="I804" s="153"/>
      <c r="J804" s="183"/>
    </row>
    <row r="805" spans="5:10" x14ac:dyDescent="0.2">
      <c r="E805" s="152"/>
      <c r="F805" s="183"/>
      <c r="G805" s="152"/>
      <c r="H805" s="152"/>
      <c r="I805" s="153"/>
      <c r="J805" s="183"/>
    </row>
    <row r="806" spans="5:10" x14ac:dyDescent="0.2">
      <c r="E806" s="152"/>
      <c r="F806" s="183"/>
      <c r="G806" s="152"/>
      <c r="H806" s="152"/>
      <c r="I806" s="153"/>
      <c r="J806" s="183"/>
    </row>
    <row r="807" spans="5:10" x14ac:dyDescent="0.2">
      <c r="E807" s="152"/>
      <c r="F807" s="183"/>
      <c r="G807" s="152"/>
      <c r="H807" s="152"/>
      <c r="I807" s="153"/>
      <c r="J807" s="183"/>
    </row>
    <row r="808" spans="5:10" x14ac:dyDescent="0.2">
      <c r="E808" s="152"/>
      <c r="F808" s="183"/>
      <c r="G808" s="152"/>
      <c r="H808" s="152"/>
      <c r="I808" s="153"/>
      <c r="J808" s="183"/>
    </row>
    <row r="809" spans="5:10" x14ac:dyDescent="0.2">
      <c r="E809" s="152"/>
      <c r="F809" s="183"/>
      <c r="G809" s="152"/>
      <c r="H809" s="152"/>
      <c r="I809" s="153"/>
      <c r="J809" s="183"/>
    </row>
    <row r="810" spans="5:10" x14ac:dyDescent="0.2">
      <c r="E810" s="152"/>
      <c r="F810" s="183"/>
      <c r="G810" s="152"/>
      <c r="H810" s="152"/>
      <c r="I810" s="153"/>
      <c r="J810" s="183"/>
    </row>
    <row r="811" spans="5:10" x14ac:dyDescent="0.2">
      <c r="E811" s="152"/>
      <c r="F811" s="183"/>
      <c r="G811" s="152"/>
      <c r="H811" s="152"/>
      <c r="I811" s="153"/>
      <c r="J811" s="183"/>
    </row>
    <row r="812" spans="5:10" x14ac:dyDescent="0.2">
      <c r="E812" s="152"/>
      <c r="F812" s="183"/>
      <c r="G812" s="152"/>
      <c r="H812" s="152"/>
      <c r="I812" s="153"/>
      <c r="J812" s="183"/>
    </row>
    <row r="813" spans="5:10" x14ac:dyDescent="0.2">
      <c r="E813" s="152"/>
      <c r="F813" s="183"/>
      <c r="G813" s="152"/>
      <c r="H813" s="152"/>
      <c r="I813" s="153"/>
      <c r="J813" s="183"/>
    </row>
    <row r="814" spans="5:10" x14ac:dyDescent="0.2">
      <c r="E814" s="152"/>
      <c r="F814" s="183"/>
      <c r="G814" s="152"/>
      <c r="H814" s="152"/>
      <c r="I814" s="153"/>
      <c r="J814" s="183"/>
    </row>
    <row r="815" spans="5:10" x14ac:dyDescent="0.2">
      <c r="E815" s="152"/>
      <c r="F815" s="183"/>
      <c r="G815" s="152"/>
      <c r="H815" s="152"/>
      <c r="I815" s="153"/>
      <c r="J815" s="183"/>
    </row>
    <row r="816" spans="5:10" x14ac:dyDescent="0.2">
      <c r="E816" s="152"/>
      <c r="F816" s="183"/>
      <c r="G816" s="152"/>
      <c r="H816" s="152"/>
      <c r="I816" s="153"/>
      <c r="J816" s="183"/>
    </row>
    <row r="817" spans="5:10" x14ac:dyDescent="0.2">
      <c r="E817" s="152"/>
      <c r="F817" s="183"/>
      <c r="G817" s="152"/>
      <c r="H817" s="152"/>
      <c r="I817" s="153"/>
      <c r="J817" s="183"/>
    </row>
    <row r="818" spans="5:10" x14ac:dyDescent="0.2">
      <c r="E818" s="152"/>
      <c r="F818" s="183"/>
      <c r="G818" s="152"/>
      <c r="H818" s="152"/>
      <c r="I818" s="153"/>
      <c r="J818" s="183"/>
    </row>
    <row r="819" spans="5:10" x14ac:dyDescent="0.2">
      <c r="E819" s="152"/>
      <c r="F819" s="183"/>
      <c r="G819" s="152"/>
      <c r="H819" s="152"/>
      <c r="I819" s="153"/>
      <c r="J819" s="183"/>
    </row>
    <row r="820" spans="5:10" x14ac:dyDescent="0.2">
      <c r="E820" s="152"/>
      <c r="F820" s="183"/>
      <c r="G820" s="152"/>
      <c r="H820" s="152"/>
      <c r="I820" s="153"/>
      <c r="J820" s="183"/>
    </row>
    <row r="821" spans="5:10" x14ac:dyDescent="0.2">
      <c r="E821" s="152"/>
      <c r="F821" s="183"/>
      <c r="G821" s="152"/>
      <c r="H821" s="152"/>
      <c r="I821" s="153"/>
      <c r="J821" s="183"/>
    </row>
    <row r="822" spans="5:10" x14ac:dyDescent="0.2">
      <c r="E822" s="152"/>
      <c r="F822" s="183"/>
      <c r="G822" s="152"/>
      <c r="H822" s="152"/>
      <c r="I822" s="153"/>
      <c r="J822" s="183"/>
    </row>
    <row r="823" spans="5:10" x14ac:dyDescent="0.2">
      <c r="E823" s="152"/>
      <c r="F823" s="183"/>
      <c r="G823" s="152"/>
      <c r="H823" s="152"/>
      <c r="I823" s="153"/>
      <c r="J823" s="183"/>
    </row>
    <row r="824" spans="5:10" x14ac:dyDescent="0.2">
      <c r="E824" s="152"/>
      <c r="F824" s="183"/>
      <c r="G824" s="152"/>
      <c r="H824" s="152"/>
      <c r="I824" s="153"/>
      <c r="J824" s="183"/>
    </row>
    <row r="825" spans="5:10" x14ac:dyDescent="0.2">
      <c r="E825" s="152"/>
      <c r="F825" s="183"/>
      <c r="G825" s="152"/>
      <c r="H825" s="152"/>
      <c r="I825" s="153"/>
      <c r="J825" s="183"/>
    </row>
    <row r="826" spans="5:10" x14ac:dyDescent="0.2">
      <c r="E826" s="152"/>
      <c r="F826" s="183"/>
      <c r="G826" s="152"/>
      <c r="H826" s="152"/>
      <c r="I826" s="153"/>
      <c r="J826" s="183"/>
    </row>
    <row r="827" spans="5:10" x14ac:dyDescent="0.2">
      <c r="E827" s="152"/>
      <c r="F827" s="183"/>
      <c r="G827" s="152"/>
      <c r="H827" s="152"/>
      <c r="I827" s="153"/>
      <c r="J827" s="183"/>
    </row>
    <row r="828" spans="5:10" x14ac:dyDescent="0.2">
      <c r="E828" s="152"/>
      <c r="F828" s="183"/>
      <c r="G828" s="152"/>
      <c r="H828" s="152"/>
      <c r="I828" s="153"/>
      <c r="J828" s="183"/>
    </row>
    <row r="829" spans="5:10" x14ac:dyDescent="0.2">
      <c r="E829" s="152"/>
      <c r="F829" s="183"/>
      <c r="G829" s="152"/>
      <c r="H829" s="152"/>
      <c r="I829" s="153"/>
      <c r="J829" s="183"/>
    </row>
    <row r="830" spans="5:10" x14ac:dyDescent="0.2">
      <c r="E830" s="152"/>
      <c r="F830" s="183"/>
      <c r="G830" s="152"/>
      <c r="H830" s="152"/>
      <c r="I830" s="153"/>
      <c r="J830" s="183"/>
    </row>
    <row r="831" spans="5:10" x14ac:dyDescent="0.2">
      <c r="E831" s="152"/>
      <c r="F831" s="183"/>
      <c r="G831" s="152"/>
      <c r="H831" s="152"/>
      <c r="I831" s="153"/>
      <c r="J831" s="183"/>
    </row>
    <row r="832" spans="5:10" x14ac:dyDescent="0.2">
      <c r="E832" s="152"/>
      <c r="F832" s="183"/>
      <c r="G832" s="152"/>
      <c r="H832" s="152"/>
      <c r="I832" s="153"/>
      <c r="J832" s="183"/>
    </row>
    <row r="833" spans="5:10" x14ac:dyDescent="0.2">
      <c r="E833" s="152"/>
      <c r="F833" s="183"/>
      <c r="G833" s="152"/>
      <c r="H833" s="152"/>
      <c r="I833" s="153"/>
      <c r="J833" s="183"/>
    </row>
    <row r="834" spans="5:10" x14ac:dyDescent="0.2">
      <c r="E834" s="152"/>
      <c r="F834" s="183"/>
      <c r="G834" s="152"/>
      <c r="H834" s="152"/>
      <c r="I834" s="153"/>
      <c r="J834" s="183"/>
    </row>
    <row r="835" spans="5:10" x14ac:dyDescent="0.2">
      <c r="E835" s="152"/>
      <c r="F835" s="183"/>
      <c r="G835" s="152"/>
      <c r="H835" s="152"/>
      <c r="I835" s="153"/>
      <c r="J835" s="183"/>
    </row>
    <row r="836" spans="5:10" x14ac:dyDescent="0.2">
      <c r="E836" s="152"/>
      <c r="F836" s="183"/>
      <c r="G836" s="152"/>
      <c r="H836" s="152"/>
      <c r="I836" s="153"/>
      <c r="J836" s="183"/>
    </row>
    <row r="837" spans="5:10" x14ac:dyDescent="0.2">
      <c r="E837" s="152"/>
      <c r="F837" s="183"/>
      <c r="G837" s="152"/>
      <c r="H837" s="152"/>
      <c r="I837" s="153"/>
      <c r="J837" s="183"/>
    </row>
    <row r="838" spans="5:10" x14ac:dyDescent="0.2">
      <c r="E838" s="152"/>
      <c r="F838" s="183"/>
      <c r="G838" s="152"/>
      <c r="H838" s="152"/>
      <c r="I838" s="153"/>
      <c r="J838" s="183"/>
    </row>
    <row r="839" spans="5:10" x14ac:dyDescent="0.2">
      <c r="E839" s="152"/>
      <c r="F839" s="183"/>
      <c r="G839" s="152"/>
      <c r="H839" s="152"/>
      <c r="I839" s="153"/>
      <c r="J839" s="183"/>
    </row>
    <row r="840" spans="5:10" x14ac:dyDescent="0.2">
      <c r="E840" s="152"/>
      <c r="F840" s="183"/>
      <c r="G840" s="152"/>
      <c r="H840" s="152"/>
      <c r="I840" s="153"/>
      <c r="J840" s="183"/>
    </row>
    <row r="841" spans="5:10" x14ac:dyDescent="0.2">
      <c r="E841" s="152"/>
      <c r="F841" s="183"/>
      <c r="G841" s="152"/>
      <c r="H841" s="152"/>
      <c r="I841" s="153"/>
      <c r="J841" s="183"/>
    </row>
    <row r="842" spans="5:10" x14ac:dyDescent="0.2">
      <c r="E842" s="152"/>
      <c r="F842" s="183"/>
      <c r="G842" s="152"/>
      <c r="H842" s="152"/>
      <c r="I842" s="153"/>
      <c r="J842" s="183"/>
    </row>
    <row r="843" spans="5:10" x14ac:dyDescent="0.2">
      <c r="E843" s="152"/>
      <c r="F843" s="183"/>
      <c r="G843" s="152"/>
      <c r="H843" s="152"/>
      <c r="I843" s="153"/>
      <c r="J843" s="183"/>
    </row>
    <row r="844" spans="5:10" x14ac:dyDescent="0.2">
      <c r="E844" s="152"/>
      <c r="F844" s="183"/>
      <c r="G844" s="152"/>
      <c r="H844" s="152"/>
      <c r="I844" s="153"/>
      <c r="J844" s="183"/>
    </row>
    <row r="845" spans="5:10" x14ac:dyDescent="0.2">
      <c r="E845" s="152"/>
      <c r="F845" s="183"/>
      <c r="G845" s="152"/>
      <c r="H845" s="152"/>
      <c r="I845" s="153"/>
      <c r="J845" s="183"/>
    </row>
    <row r="846" spans="5:10" x14ac:dyDescent="0.2">
      <c r="E846" s="152"/>
      <c r="F846" s="183"/>
      <c r="G846" s="152"/>
      <c r="H846" s="152"/>
      <c r="I846" s="153"/>
      <c r="J846" s="183"/>
    </row>
    <row r="847" spans="5:10" x14ac:dyDescent="0.2">
      <c r="E847" s="152"/>
      <c r="F847" s="183"/>
      <c r="G847" s="152"/>
      <c r="H847" s="152"/>
      <c r="I847" s="153"/>
      <c r="J847" s="183"/>
    </row>
    <row r="848" spans="5:10" x14ac:dyDescent="0.2">
      <c r="E848" s="152"/>
      <c r="F848" s="183"/>
      <c r="G848" s="152"/>
      <c r="H848" s="152"/>
      <c r="I848" s="153"/>
      <c r="J848" s="183"/>
    </row>
    <row r="849" spans="5:10" x14ac:dyDescent="0.2">
      <c r="E849" s="152"/>
      <c r="F849" s="183"/>
      <c r="G849" s="152"/>
      <c r="H849" s="152"/>
      <c r="I849" s="153"/>
      <c r="J849" s="183"/>
    </row>
    <row r="850" spans="5:10" x14ac:dyDescent="0.2">
      <c r="E850" s="152"/>
      <c r="F850" s="183"/>
      <c r="G850" s="152"/>
      <c r="H850" s="152"/>
      <c r="I850" s="153"/>
      <c r="J850" s="183"/>
    </row>
    <row r="851" spans="5:10" x14ac:dyDescent="0.2">
      <c r="E851" s="152"/>
      <c r="F851" s="183"/>
      <c r="G851" s="152"/>
      <c r="H851" s="152"/>
      <c r="I851" s="153"/>
      <c r="J851" s="183"/>
    </row>
    <row r="852" spans="5:10" x14ac:dyDescent="0.2">
      <c r="E852" s="152"/>
      <c r="F852" s="183"/>
      <c r="G852" s="152"/>
      <c r="H852" s="152"/>
      <c r="I852" s="153"/>
      <c r="J852" s="183"/>
    </row>
    <row r="853" spans="5:10" x14ac:dyDescent="0.2">
      <c r="E853" s="152"/>
      <c r="F853" s="183"/>
      <c r="G853" s="152"/>
      <c r="H853" s="152"/>
      <c r="I853" s="153"/>
      <c r="J853" s="183"/>
    </row>
    <row r="854" spans="5:10" x14ac:dyDescent="0.2">
      <c r="E854" s="152"/>
      <c r="F854" s="183"/>
      <c r="G854" s="152"/>
      <c r="H854" s="152"/>
      <c r="I854" s="153"/>
      <c r="J854" s="183"/>
    </row>
    <row r="855" spans="5:10" x14ac:dyDescent="0.2">
      <c r="E855" s="152"/>
      <c r="F855" s="183"/>
      <c r="G855" s="152"/>
      <c r="H855" s="152"/>
      <c r="I855" s="153"/>
      <c r="J855" s="183"/>
    </row>
    <row r="856" spans="5:10" x14ac:dyDescent="0.2">
      <c r="E856" s="152"/>
      <c r="F856" s="183"/>
      <c r="G856" s="152"/>
      <c r="H856" s="152"/>
      <c r="I856" s="153"/>
      <c r="J856" s="183"/>
    </row>
    <row r="857" spans="5:10" x14ac:dyDescent="0.2">
      <c r="E857" s="152"/>
      <c r="F857" s="183"/>
      <c r="G857" s="152"/>
      <c r="H857" s="152"/>
      <c r="I857" s="153"/>
      <c r="J857" s="183"/>
    </row>
    <row r="858" spans="5:10" x14ac:dyDescent="0.2">
      <c r="E858" s="152"/>
      <c r="F858" s="183"/>
      <c r="G858" s="152"/>
      <c r="H858" s="152"/>
      <c r="I858" s="153"/>
      <c r="J858" s="183"/>
    </row>
    <row r="859" spans="5:10" x14ac:dyDescent="0.2">
      <c r="E859" s="152"/>
      <c r="F859" s="183"/>
      <c r="G859" s="152"/>
      <c r="H859" s="152"/>
      <c r="I859" s="153"/>
      <c r="J859" s="183"/>
    </row>
    <row r="860" spans="5:10" x14ac:dyDescent="0.2">
      <c r="E860" s="152"/>
      <c r="F860" s="183"/>
      <c r="G860" s="152"/>
      <c r="H860" s="152"/>
      <c r="I860" s="153"/>
      <c r="J860" s="183"/>
    </row>
    <row r="861" spans="5:10" x14ac:dyDescent="0.2">
      <c r="E861" s="152"/>
      <c r="F861" s="183"/>
      <c r="G861" s="152"/>
      <c r="H861" s="152"/>
      <c r="I861" s="153"/>
      <c r="J861" s="183"/>
    </row>
    <row r="862" spans="5:10" x14ac:dyDescent="0.2">
      <c r="E862" s="152"/>
      <c r="F862" s="183"/>
      <c r="G862" s="152"/>
      <c r="H862" s="152"/>
      <c r="I862" s="153"/>
      <c r="J862" s="183"/>
    </row>
    <row r="863" spans="5:10" x14ac:dyDescent="0.2">
      <c r="E863" s="152"/>
      <c r="F863" s="183"/>
      <c r="G863" s="152"/>
      <c r="H863" s="152"/>
      <c r="I863" s="153"/>
      <c r="J863" s="183"/>
    </row>
    <row r="864" spans="5:10" x14ac:dyDescent="0.2">
      <c r="E864" s="152"/>
      <c r="F864" s="183"/>
      <c r="G864" s="152"/>
      <c r="H864" s="152"/>
      <c r="I864" s="153"/>
      <c r="J864" s="183"/>
    </row>
    <row r="865" spans="5:10" x14ac:dyDescent="0.2">
      <c r="E865" s="152"/>
      <c r="F865" s="183"/>
      <c r="G865" s="152"/>
      <c r="H865" s="152"/>
      <c r="I865" s="153"/>
      <c r="J865" s="183"/>
    </row>
    <row r="866" spans="5:10" x14ac:dyDescent="0.2">
      <c r="E866" s="152"/>
      <c r="F866" s="183"/>
      <c r="G866" s="152"/>
      <c r="H866" s="152"/>
      <c r="I866" s="153"/>
      <c r="J866" s="183"/>
    </row>
    <row r="867" spans="5:10" x14ac:dyDescent="0.2">
      <c r="E867" s="152"/>
      <c r="F867" s="183"/>
      <c r="G867" s="152"/>
      <c r="H867" s="152"/>
      <c r="I867" s="153"/>
      <c r="J867" s="183"/>
    </row>
    <row r="868" spans="5:10" x14ac:dyDescent="0.2">
      <c r="E868" s="152"/>
      <c r="F868" s="183"/>
      <c r="G868" s="152"/>
      <c r="H868" s="152"/>
      <c r="I868" s="153"/>
      <c r="J868" s="183"/>
    </row>
    <row r="869" spans="5:10" x14ac:dyDescent="0.2">
      <c r="E869" s="152"/>
      <c r="F869" s="183"/>
      <c r="G869" s="152"/>
      <c r="H869" s="152"/>
      <c r="I869" s="153"/>
      <c r="J869" s="183"/>
    </row>
    <row r="870" spans="5:10" x14ac:dyDescent="0.2">
      <c r="E870" s="152"/>
      <c r="F870" s="183"/>
      <c r="G870" s="152"/>
      <c r="H870" s="152"/>
      <c r="I870" s="153"/>
      <c r="J870" s="183"/>
    </row>
    <row r="871" spans="5:10" x14ac:dyDescent="0.2">
      <c r="E871" s="152"/>
      <c r="F871" s="183"/>
      <c r="G871" s="152"/>
      <c r="H871" s="152"/>
      <c r="I871" s="153"/>
      <c r="J871" s="183"/>
    </row>
    <row r="872" spans="5:10" x14ac:dyDescent="0.2">
      <c r="E872" s="152"/>
      <c r="F872" s="183"/>
      <c r="G872" s="152"/>
      <c r="H872" s="152"/>
      <c r="I872" s="153"/>
      <c r="J872" s="183"/>
    </row>
    <row r="873" spans="5:10" x14ac:dyDescent="0.2">
      <c r="E873" s="152"/>
      <c r="F873" s="183"/>
      <c r="G873" s="152"/>
      <c r="H873" s="152"/>
      <c r="I873" s="153"/>
      <c r="J873" s="183"/>
    </row>
    <row r="874" spans="5:10" x14ac:dyDescent="0.2">
      <c r="E874" s="152"/>
      <c r="F874" s="183"/>
      <c r="G874" s="152"/>
      <c r="H874" s="152"/>
      <c r="I874" s="153"/>
      <c r="J874" s="183"/>
    </row>
    <row r="875" spans="5:10" x14ac:dyDescent="0.2">
      <c r="E875" s="152"/>
      <c r="F875" s="183"/>
      <c r="G875" s="152"/>
      <c r="H875" s="152"/>
      <c r="I875" s="153"/>
      <c r="J875" s="183"/>
    </row>
    <row r="876" spans="5:10" x14ac:dyDescent="0.2">
      <c r="E876" s="152"/>
      <c r="F876" s="183"/>
      <c r="G876" s="152"/>
      <c r="H876" s="152"/>
      <c r="I876" s="153"/>
      <c r="J876" s="183"/>
    </row>
    <row r="877" spans="5:10" x14ac:dyDescent="0.2">
      <c r="E877" s="152"/>
      <c r="F877" s="183"/>
      <c r="G877" s="152"/>
      <c r="H877" s="152"/>
      <c r="I877" s="153"/>
      <c r="J877" s="183"/>
    </row>
    <row r="878" spans="5:10" x14ac:dyDescent="0.2">
      <c r="E878" s="152"/>
      <c r="F878" s="183"/>
      <c r="G878" s="152"/>
      <c r="H878" s="152"/>
      <c r="I878" s="153"/>
      <c r="J878" s="183"/>
    </row>
    <row r="879" spans="5:10" x14ac:dyDescent="0.2">
      <c r="E879" s="152"/>
      <c r="F879" s="183"/>
      <c r="G879" s="152"/>
      <c r="H879" s="152"/>
      <c r="I879" s="153"/>
      <c r="J879" s="183"/>
    </row>
    <row r="880" spans="5:10" x14ac:dyDescent="0.2">
      <c r="E880" s="152"/>
      <c r="F880" s="183"/>
      <c r="G880" s="152"/>
      <c r="H880" s="152"/>
      <c r="I880" s="153"/>
      <c r="J880" s="183"/>
    </row>
    <row r="881" spans="5:10" x14ac:dyDescent="0.2">
      <c r="E881" s="152"/>
      <c r="F881" s="183"/>
      <c r="G881" s="152"/>
      <c r="H881" s="152"/>
      <c r="I881" s="153"/>
      <c r="J881" s="183"/>
    </row>
    <row r="882" spans="5:10" x14ac:dyDescent="0.2">
      <c r="E882" s="152"/>
      <c r="F882" s="183"/>
      <c r="G882" s="152"/>
      <c r="H882" s="152"/>
      <c r="I882" s="153"/>
      <c r="J882" s="183"/>
    </row>
    <row r="883" spans="5:10" x14ac:dyDescent="0.2">
      <c r="E883" s="152"/>
      <c r="F883" s="183"/>
      <c r="G883" s="152"/>
      <c r="H883" s="152"/>
      <c r="I883" s="153"/>
      <c r="J883" s="183"/>
    </row>
    <row r="884" spans="5:10" x14ac:dyDescent="0.2">
      <c r="E884" s="152"/>
      <c r="F884" s="183"/>
      <c r="G884" s="152"/>
      <c r="H884" s="152"/>
      <c r="I884" s="153"/>
      <c r="J884" s="183"/>
    </row>
    <row r="885" spans="5:10" x14ac:dyDescent="0.2">
      <c r="E885" s="152"/>
      <c r="F885" s="183"/>
      <c r="G885" s="152"/>
      <c r="H885" s="152"/>
      <c r="I885" s="153"/>
      <c r="J885" s="183"/>
    </row>
    <row r="886" spans="5:10" x14ac:dyDescent="0.2">
      <c r="E886" s="152"/>
      <c r="F886" s="183"/>
      <c r="G886" s="152"/>
      <c r="H886" s="152"/>
      <c r="I886" s="153"/>
      <c r="J886" s="183"/>
    </row>
    <row r="887" spans="5:10" x14ac:dyDescent="0.2">
      <c r="E887" s="152"/>
      <c r="F887" s="183"/>
      <c r="G887" s="152"/>
      <c r="H887" s="152"/>
      <c r="I887" s="153"/>
      <c r="J887" s="183"/>
    </row>
    <row r="888" spans="5:10" x14ac:dyDescent="0.2">
      <c r="E888" s="152"/>
      <c r="F888" s="183"/>
      <c r="G888" s="152"/>
      <c r="H888" s="152"/>
      <c r="I888" s="153"/>
      <c r="J888" s="183"/>
    </row>
    <row r="889" spans="5:10" x14ac:dyDescent="0.2">
      <c r="E889" s="152"/>
      <c r="F889" s="183"/>
      <c r="G889" s="152"/>
      <c r="H889" s="152"/>
      <c r="I889" s="153"/>
      <c r="J889" s="183"/>
    </row>
    <row r="890" spans="5:10" x14ac:dyDescent="0.2">
      <c r="E890" s="152"/>
      <c r="F890" s="183"/>
      <c r="G890" s="152"/>
      <c r="H890" s="152"/>
      <c r="I890" s="153"/>
      <c r="J890" s="183"/>
    </row>
    <row r="891" spans="5:10" x14ac:dyDescent="0.2">
      <c r="E891" s="152"/>
      <c r="F891" s="183"/>
      <c r="G891" s="152"/>
      <c r="H891" s="152"/>
      <c r="I891" s="153"/>
      <c r="J891" s="183"/>
    </row>
    <row r="892" spans="5:10" x14ac:dyDescent="0.2">
      <c r="E892" s="152"/>
      <c r="F892" s="183"/>
      <c r="G892" s="152"/>
      <c r="H892" s="152"/>
      <c r="I892" s="153"/>
      <c r="J892" s="183"/>
    </row>
    <row r="893" spans="5:10" x14ac:dyDescent="0.2">
      <c r="E893" s="152"/>
      <c r="F893" s="183"/>
      <c r="G893" s="152"/>
      <c r="H893" s="152"/>
      <c r="I893" s="153"/>
      <c r="J893" s="183"/>
    </row>
    <row r="894" spans="5:10" x14ac:dyDescent="0.2">
      <c r="E894" s="152"/>
      <c r="F894" s="183"/>
      <c r="G894" s="152"/>
      <c r="H894" s="152"/>
      <c r="I894" s="153"/>
      <c r="J894" s="183"/>
    </row>
    <row r="895" spans="5:10" x14ac:dyDescent="0.2">
      <c r="E895" s="152"/>
      <c r="F895" s="183"/>
      <c r="G895" s="152"/>
      <c r="H895" s="152"/>
      <c r="I895" s="153"/>
      <c r="J895" s="183"/>
    </row>
    <row r="896" spans="5:10" x14ac:dyDescent="0.2">
      <c r="E896" s="152"/>
      <c r="F896" s="183"/>
      <c r="G896" s="152"/>
      <c r="H896" s="152"/>
      <c r="I896" s="153"/>
      <c r="J896" s="183"/>
    </row>
    <row r="897" spans="5:10" x14ac:dyDescent="0.2">
      <c r="E897" s="152"/>
      <c r="F897" s="183"/>
      <c r="G897" s="152"/>
      <c r="H897" s="152"/>
      <c r="I897" s="153"/>
      <c r="J897" s="183"/>
    </row>
    <row r="898" spans="5:10" x14ac:dyDescent="0.2">
      <c r="E898" s="152"/>
      <c r="F898" s="183"/>
      <c r="G898" s="152"/>
      <c r="H898" s="152"/>
      <c r="I898" s="153"/>
      <c r="J898" s="183"/>
    </row>
    <row r="899" spans="5:10" x14ac:dyDescent="0.2">
      <c r="E899" s="152"/>
      <c r="F899" s="183"/>
      <c r="G899" s="152"/>
      <c r="H899" s="152"/>
      <c r="I899" s="153"/>
      <c r="J899" s="183"/>
    </row>
    <row r="900" spans="5:10" x14ac:dyDescent="0.2">
      <c r="E900" s="152"/>
      <c r="F900" s="183"/>
      <c r="G900" s="152"/>
      <c r="H900" s="152"/>
      <c r="I900" s="153"/>
      <c r="J900" s="183"/>
    </row>
    <row r="901" spans="5:10" x14ac:dyDescent="0.2">
      <c r="E901" s="152"/>
      <c r="F901" s="183"/>
      <c r="G901" s="152"/>
      <c r="H901" s="152"/>
      <c r="I901" s="153"/>
      <c r="J901" s="183"/>
    </row>
    <row r="902" spans="5:10" x14ac:dyDescent="0.2">
      <c r="E902" s="152"/>
      <c r="F902" s="183"/>
      <c r="G902" s="152"/>
      <c r="H902" s="152"/>
      <c r="I902" s="153"/>
      <c r="J902" s="183"/>
    </row>
    <row r="903" spans="5:10" x14ac:dyDescent="0.2">
      <c r="E903" s="152"/>
      <c r="F903" s="183"/>
      <c r="G903" s="152"/>
      <c r="H903" s="152"/>
      <c r="I903" s="153"/>
      <c r="J903" s="183"/>
    </row>
    <row r="904" spans="5:10" x14ac:dyDescent="0.2">
      <c r="E904" s="152"/>
      <c r="F904" s="183"/>
      <c r="G904" s="152"/>
      <c r="H904" s="152"/>
      <c r="I904" s="153"/>
      <c r="J904" s="183"/>
    </row>
    <row r="905" spans="5:10" x14ac:dyDescent="0.2">
      <c r="E905" s="152"/>
      <c r="F905" s="183"/>
      <c r="G905" s="152"/>
      <c r="H905" s="152"/>
      <c r="I905" s="153"/>
      <c r="J905" s="183"/>
    </row>
    <row r="906" spans="5:10" x14ac:dyDescent="0.2">
      <c r="E906" s="152"/>
      <c r="F906" s="183"/>
      <c r="G906" s="152"/>
      <c r="H906" s="152"/>
      <c r="I906" s="153"/>
      <c r="J906" s="183"/>
    </row>
    <row r="907" spans="5:10" x14ac:dyDescent="0.2">
      <c r="E907" s="152"/>
      <c r="F907" s="183"/>
      <c r="G907" s="152"/>
      <c r="H907" s="152"/>
      <c r="I907" s="153"/>
      <c r="J907" s="183"/>
    </row>
    <row r="908" spans="5:10" x14ac:dyDescent="0.2">
      <c r="E908" s="152"/>
      <c r="F908" s="183"/>
      <c r="G908" s="152"/>
      <c r="H908" s="152"/>
      <c r="I908" s="153"/>
      <c r="J908" s="183"/>
    </row>
    <row r="909" spans="5:10" x14ac:dyDescent="0.2">
      <c r="E909" s="152"/>
      <c r="F909" s="183"/>
      <c r="G909" s="152"/>
      <c r="H909" s="152"/>
      <c r="I909" s="153"/>
      <c r="J909" s="183"/>
    </row>
    <row r="910" spans="5:10" x14ac:dyDescent="0.2">
      <c r="E910" s="152"/>
      <c r="F910" s="183"/>
      <c r="G910" s="152"/>
      <c r="H910" s="152"/>
      <c r="I910" s="153"/>
      <c r="J910" s="183"/>
    </row>
    <row r="911" spans="5:10" x14ac:dyDescent="0.2">
      <c r="E911" s="152"/>
      <c r="F911" s="183"/>
      <c r="G911" s="152"/>
      <c r="H911" s="152"/>
      <c r="I911" s="153"/>
      <c r="J911" s="183"/>
    </row>
    <row r="912" spans="5:10" x14ac:dyDescent="0.2">
      <c r="E912" s="152"/>
      <c r="F912" s="183"/>
      <c r="G912" s="152"/>
      <c r="H912" s="152"/>
      <c r="I912" s="153"/>
      <c r="J912" s="183"/>
    </row>
    <row r="913" spans="5:10" x14ac:dyDescent="0.2">
      <c r="E913" s="152"/>
      <c r="F913" s="183"/>
      <c r="G913" s="152"/>
      <c r="H913" s="152"/>
      <c r="I913" s="153"/>
      <c r="J913" s="183"/>
    </row>
    <row r="914" spans="5:10" x14ac:dyDescent="0.2">
      <c r="E914" s="152"/>
      <c r="F914" s="183"/>
      <c r="G914" s="152"/>
      <c r="H914" s="152"/>
      <c r="I914" s="153"/>
      <c r="J914" s="183"/>
    </row>
    <row r="915" spans="5:10" x14ac:dyDescent="0.2">
      <c r="E915" s="152"/>
      <c r="F915" s="183"/>
      <c r="G915" s="152"/>
      <c r="H915" s="152"/>
      <c r="I915" s="153"/>
      <c r="J915" s="183"/>
    </row>
    <row r="916" spans="5:10" x14ac:dyDescent="0.2">
      <c r="E916" s="152"/>
      <c r="F916" s="183"/>
      <c r="G916" s="152"/>
      <c r="H916" s="152"/>
      <c r="I916" s="153"/>
      <c r="J916" s="183"/>
    </row>
    <row r="917" spans="5:10" x14ac:dyDescent="0.2">
      <c r="E917" s="152"/>
      <c r="F917" s="183"/>
      <c r="G917" s="152"/>
      <c r="H917" s="152"/>
      <c r="I917" s="153"/>
      <c r="J917" s="183"/>
    </row>
    <row r="918" spans="5:10" x14ac:dyDescent="0.2">
      <c r="E918" s="152"/>
      <c r="F918" s="183"/>
      <c r="G918" s="152"/>
      <c r="H918" s="152"/>
      <c r="I918" s="153"/>
      <c r="J918" s="183"/>
    </row>
    <row r="919" spans="5:10" x14ac:dyDescent="0.2">
      <c r="E919" s="152"/>
      <c r="F919" s="183"/>
      <c r="G919" s="152"/>
      <c r="H919" s="152"/>
      <c r="I919" s="153"/>
      <c r="J919" s="183"/>
    </row>
    <row r="920" spans="5:10" x14ac:dyDescent="0.2">
      <c r="E920" s="152"/>
      <c r="F920" s="183"/>
      <c r="G920" s="152"/>
      <c r="H920" s="152"/>
      <c r="I920" s="153"/>
      <c r="J920" s="183"/>
    </row>
    <row r="921" spans="5:10" x14ac:dyDescent="0.2">
      <c r="E921" s="152"/>
      <c r="F921" s="183"/>
      <c r="G921" s="152"/>
      <c r="H921" s="152"/>
      <c r="I921" s="153"/>
      <c r="J921" s="183"/>
    </row>
    <row r="922" spans="5:10" x14ac:dyDescent="0.2">
      <c r="E922" s="152"/>
      <c r="F922" s="183"/>
      <c r="G922" s="152"/>
      <c r="H922" s="152"/>
      <c r="I922" s="153"/>
      <c r="J922" s="183"/>
    </row>
    <row r="923" spans="5:10" x14ac:dyDescent="0.2">
      <c r="E923" s="152"/>
      <c r="F923" s="183"/>
      <c r="G923" s="152"/>
      <c r="H923" s="152"/>
      <c r="I923" s="153"/>
      <c r="J923" s="183"/>
    </row>
    <row r="924" spans="5:10" x14ac:dyDescent="0.2">
      <c r="E924" s="152"/>
      <c r="F924" s="183"/>
      <c r="G924" s="152"/>
      <c r="H924" s="152"/>
      <c r="I924" s="153"/>
      <c r="J924" s="183"/>
    </row>
    <row r="925" spans="5:10" x14ac:dyDescent="0.2">
      <c r="E925" s="152"/>
      <c r="F925" s="183"/>
      <c r="G925" s="152"/>
      <c r="H925" s="152"/>
      <c r="I925" s="153"/>
      <c r="J925" s="183"/>
    </row>
    <row r="926" spans="5:10" x14ac:dyDescent="0.2">
      <c r="E926" s="152"/>
      <c r="F926" s="183"/>
      <c r="G926" s="152"/>
      <c r="H926" s="152"/>
      <c r="I926" s="153"/>
      <c r="J926" s="183"/>
    </row>
    <row r="927" spans="5:10" x14ac:dyDescent="0.2">
      <c r="E927" s="152"/>
      <c r="F927" s="183"/>
      <c r="G927" s="152"/>
      <c r="H927" s="152"/>
      <c r="I927" s="153"/>
      <c r="J927" s="183"/>
    </row>
    <row r="928" spans="5:10" x14ac:dyDescent="0.2">
      <c r="E928" s="152"/>
      <c r="F928" s="183"/>
      <c r="G928" s="152"/>
      <c r="H928" s="152"/>
      <c r="I928" s="153"/>
      <c r="J928" s="183"/>
    </row>
    <row r="929" spans="5:10" x14ac:dyDescent="0.2">
      <c r="E929" s="152"/>
      <c r="F929" s="183"/>
      <c r="G929" s="152"/>
      <c r="H929" s="152"/>
      <c r="I929" s="153"/>
      <c r="J929" s="183"/>
    </row>
    <row r="930" spans="5:10" x14ac:dyDescent="0.2">
      <c r="E930" s="152"/>
      <c r="F930" s="183"/>
      <c r="G930" s="152"/>
      <c r="H930" s="152"/>
      <c r="I930" s="153"/>
      <c r="J930" s="183"/>
    </row>
    <row r="931" spans="5:10" x14ac:dyDescent="0.2">
      <c r="E931" s="152"/>
      <c r="F931" s="183"/>
      <c r="G931" s="152"/>
      <c r="H931" s="152"/>
      <c r="I931" s="153"/>
      <c r="J931" s="183"/>
    </row>
    <row r="932" spans="5:10" x14ac:dyDescent="0.2">
      <c r="E932" s="152"/>
      <c r="F932" s="183"/>
      <c r="G932" s="152"/>
      <c r="H932" s="152"/>
      <c r="I932" s="153"/>
      <c r="J932" s="183"/>
    </row>
    <row r="933" spans="5:10" x14ac:dyDescent="0.2">
      <c r="E933" s="152"/>
      <c r="F933" s="183"/>
      <c r="G933" s="152"/>
      <c r="H933" s="152"/>
      <c r="I933" s="153"/>
      <c r="J933" s="183"/>
    </row>
    <row r="934" spans="5:10" x14ac:dyDescent="0.2">
      <c r="E934" s="152"/>
      <c r="F934" s="183"/>
      <c r="G934" s="152"/>
      <c r="H934" s="152"/>
      <c r="I934" s="153"/>
      <c r="J934" s="183"/>
    </row>
    <row r="935" spans="5:10" x14ac:dyDescent="0.2">
      <c r="E935" s="152"/>
      <c r="F935" s="183"/>
      <c r="G935" s="152"/>
      <c r="H935" s="152"/>
      <c r="I935" s="153"/>
      <c r="J935" s="183"/>
    </row>
    <row r="936" spans="5:10" x14ac:dyDescent="0.2">
      <c r="E936" s="152"/>
      <c r="F936" s="183"/>
      <c r="G936" s="152"/>
      <c r="H936" s="152"/>
      <c r="I936" s="153"/>
      <c r="J936" s="183"/>
    </row>
    <row r="937" spans="5:10" x14ac:dyDescent="0.2">
      <c r="E937" s="152"/>
      <c r="F937" s="183"/>
      <c r="G937" s="152"/>
      <c r="H937" s="152"/>
      <c r="I937" s="153"/>
      <c r="J937" s="183"/>
    </row>
    <row r="938" spans="5:10" x14ac:dyDescent="0.2">
      <c r="E938" s="152"/>
      <c r="F938" s="183"/>
      <c r="G938" s="152"/>
      <c r="H938" s="152"/>
      <c r="I938" s="153"/>
      <c r="J938" s="183"/>
    </row>
    <row r="939" spans="5:10" x14ac:dyDescent="0.2">
      <c r="E939" s="152"/>
      <c r="F939" s="183"/>
      <c r="G939" s="152"/>
      <c r="H939" s="152"/>
      <c r="I939" s="153"/>
      <c r="J939" s="183"/>
    </row>
    <row r="940" spans="5:10" x14ac:dyDescent="0.2">
      <c r="E940" s="152"/>
      <c r="F940" s="183"/>
      <c r="G940" s="152"/>
      <c r="H940" s="152"/>
      <c r="I940" s="153"/>
      <c r="J940" s="183"/>
    </row>
    <row r="941" spans="5:10" x14ac:dyDescent="0.2">
      <c r="E941" s="152"/>
      <c r="F941" s="183"/>
      <c r="G941" s="152"/>
      <c r="H941" s="152"/>
      <c r="I941" s="153"/>
      <c r="J941" s="183"/>
    </row>
    <row r="942" spans="5:10" x14ac:dyDescent="0.2">
      <c r="E942" s="152"/>
      <c r="F942" s="183"/>
      <c r="G942" s="152"/>
      <c r="H942" s="152"/>
      <c r="I942" s="153"/>
      <c r="J942" s="183"/>
    </row>
    <row r="943" spans="5:10" x14ac:dyDescent="0.2">
      <c r="E943" s="152"/>
      <c r="F943" s="183"/>
      <c r="G943" s="152"/>
      <c r="H943" s="152"/>
      <c r="I943" s="153"/>
      <c r="J943" s="183"/>
    </row>
    <row r="944" spans="5:10" x14ac:dyDescent="0.2">
      <c r="E944" s="152"/>
      <c r="F944" s="183"/>
      <c r="G944" s="152"/>
      <c r="H944" s="152"/>
      <c r="I944" s="153"/>
      <c r="J944" s="183"/>
    </row>
    <row r="945" spans="5:10" x14ac:dyDescent="0.2">
      <c r="E945" s="152"/>
      <c r="F945" s="183"/>
      <c r="G945" s="152"/>
      <c r="H945" s="152"/>
      <c r="I945" s="153"/>
      <c r="J945" s="183"/>
    </row>
    <row r="946" spans="5:10" x14ac:dyDescent="0.2">
      <c r="E946" s="152"/>
      <c r="F946" s="183"/>
      <c r="G946" s="152"/>
      <c r="H946" s="152"/>
      <c r="I946" s="153"/>
      <c r="J946" s="183"/>
    </row>
    <row r="947" spans="5:10" x14ac:dyDescent="0.2">
      <c r="E947" s="152"/>
      <c r="F947" s="183"/>
      <c r="G947" s="152"/>
      <c r="H947" s="152"/>
      <c r="I947" s="153"/>
      <c r="J947" s="183"/>
    </row>
    <row r="948" spans="5:10" x14ac:dyDescent="0.2">
      <c r="E948" s="152"/>
      <c r="F948" s="183"/>
      <c r="G948" s="152"/>
      <c r="H948" s="152"/>
      <c r="I948" s="153"/>
      <c r="J948" s="183"/>
    </row>
    <row r="949" spans="5:10" x14ac:dyDescent="0.2">
      <c r="E949" s="152"/>
      <c r="F949" s="183"/>
      <c r="G949" s="152"/>
      <c r="H949" s="152"/>
      <c r="I949" s="153"/>
      <c r="J949" s="183"/>
    </row>
    <row r="950" spans="5:10" x14ac:dyDescent="0.2">
      <c r="E950" s="152"/>
      <c r="F950" s="183"/>
      <c r="G950" s="152"/>
      <c r="H950" s="152"/>
      <c r="I950" s="153"/>
      <c r="J950" s="183"/>
    </row>
    <row r="951" spans="5:10" x14ac:dyDescent="0.2">
      <c r="E951" s="152"/>
      <c r="F951" s="183"/>
      <c r="G951" s="152"/>
      <c r="H951" s="152"/>
      <c r="I951" s="153"/>
      <c r="J951" s="183"/>
    </row>
    <row r="952" spans="5:10" x14ac:dyDescent="0.2">
      <c r="E952" s="152"/>
      <c r="F952" s="183"/>
      <c r="G952" s="152"/>
      <c r="H952" s="152"/>
      <c r="I952" s="153"/>
      <c r="J952" s="183"/>
    </row>
    <row r="953" spans="5:10" x14ac:dyDescent="0.2">
      <c r="E953" s="152"/>
      <c r="F953" s="183"/>
      <c r="G953" s="152"/>
      <c r="H953" s="152"/>
      <c r="I953" s="153"/>
      <c r="J953" s="183"/>
    </row>
    <row r="954" spans="5:10" x14ac:dyDescent="0.2">
      <c r="E954" s="152"/>
      <c r="F954" s="183"/>
      <c r="G954" s="152"/>
      <c r="H954" s="152"/>
      <c r="I954" s="153"/>
      <c r="J954" s="183"/>
    </row>
    <row r="955" spans="5:10" x14ac:dyDescent="0.2">
      <c r="E955" s="152"/>
      <c r="F955" s="183"/>
      <c r="G955" s="152"/>
      <c r="H955" s="152"/>
      <c r="I955" s="153"/>
      <c r="J955" s="183"/>
    </row>
    <row r="956" spans="5:10" x14ac:dyDescent="0.2">
      <c r="E956" s="152"/>
      <c r="F956" s="183"/>
      <c r="G956" s="152"/>
      <c r="H956" s="152"/>
      <c r="I956" s="153"/>
      <c r="J956" s="183"/>
    </row>
    <row r="957" spans="5:10" x14ac:dyDescent="0.2">
      <c r="E957" s="152"/>
      <c r="F957" s="183"/>
      <c r="G957" s="152"/>
      <c r="H957" s="152"/>
      <c r="I957" s="153"/>
      <c r="J957" s="183"/>
    </row>
    <row r="958" spans="5:10" x14ac:dyDescent="0.2">
      <c r="E958" s="152"/>
      <c r="F958" s="183"/>
      <c r="G958" s="152"/>
      <c r="H958" s="152"/>
      <c r="I958" s="153"/>
      <c r="J958" s="183"/>
    </row>
    <row r="959" spans="5:10" x14ac:dyDescent="0.2">
      <c r="E959" s="152"/>
      <c r="F959" s="183"/>
      <c r="G959" s="152"/>
      <c r="H959" s="152"/>
      <c r="I959" s="153"/>
      <c r="J959" s="183"/>
    </row>
    <row r="960" spans="5:10" x14ac:dyDescent="0.2">
      <c r="E960" s="152"/>
      <c r="F960" s="183"/>
      <c r="G960" s="152"/>
      <c r="H960" s="152"/>
      <c r="I960" s="153"/>
      <c r="J960" s="183"/>
    </row>
    <row r="961" spans="5:10" x14ac:dyDescent="0.2">
      <c r="E961" s="152"/>
      <c r="F961" s="183"/>
      <c r="G961" s="152"/>
      <c r="H961" s="152"/>
      <c r="I961" s="153"/>
      <c r="J961" s="183"/>
    </row>
    <row r="962" spans="5:10" x14ac:dyDescent="0.2">
      <c r="E962" s="152"/>
      <c r="F962" s="183"/>
      <c r="G962" s="152"/>
      <c r="H962" s="152"/>
      <c r="I962" s="153"/>
      <c r="J962" s="183"/>
    </row>
    <row r="963" spans="5:10" x14ac:dyDescent="0.2">
      <c r="E963" s="152"/>
      <c r="F963" s="183"/>
      <c r="G963" s="152"/>
      <c r="H963" s="152"/>
      <c r="I963" s="153"/>
      <c r="J963" s="183"/>
    </row>
    <row r="964" spans="5:10" x14ac:dyDescent="0.2">
      <c r="E964" s="152"/>
      <c r="F964" s="183"/>
      <c r="G964" s="152"/>
      <c r="H964" s="152"/>
      <c r="I964" s="153"/>
      <c r="J964" s="183"/>
    </row>
    <row r="965" spans="5:10" x14ac:dyDescent="0.2">
      <c r="E965" s="152"/>
      <c r="F965" s="183"/>
      <c r="G965" s="152"/>
      <c r="H965" s="152"/>
      <c r="I965" s="153"/>
      <c r="J965" s="183"/>
    </row>
    <row r="966" spans="5:10" x14ac:dyDescent="0.2">
      <c r="E966" s="152"/>
      <c r="F966" s="183"/>
      <c r="G966" s="152"/>
      <c r="H966" s="152"/>
      <c r="I966" s="153"/>
      <c r="J966" s="183"/>
    </row>
    <row r="967" spans="5:10" x14ac:dyDescent="0.2">
      <c r="E967" s="152"/>
      <c r="F967" s="183"/>
      <c r="G967" s="152"/>
      <c r="H967" s="152"/>
      <c r="I967" s="153"/>
      <c r="J967" s="183"/>
    </row>
    <row r="968" spans="5:10" x14ac:dyDescent="0.2">
      <c r="E968" s="152"/>
      <c r="F968" s="183"/>
      <c r="G968" s="152"/>
      <c r="H968" s="152"/>
      <c r="I968" s="153"/>
      <c r="J968" s="183"/>
    </row>
    <row r="969" spans="5:10" x14ac:dyDescent="0.2">
      <c r="E969" s="152"/>
      <c r="F969" s="183"/>
      <c r="G969" s="152"/>
      <c r="H969" s="152"/>
      <c r="I969" s="153"/>
      <c r="J969" s="183"/>
    </row>
    <row r="970" spans="5:10" x14ac:dyDescent="0.2">
      <c r="E970" s="152"/>
      <c r="F970" s="183"/>
      <c r="G970" s="152"/>
      <c r="H970" s="152"/>
      <c r="I970" s="153"/>
      <c r="J970" s="183"/>
    </row>
    <row r="971" spans="5:10" x14ac:dyDescent="0.2">
      <c r="E971" s="152"/>
      <c r="F971" s="183"/>
      <c r="G971" s="152"/>
      <c r="H971" s="152"/>
      <c r="I971" s="153"/>
      <c r="J971" s="183"/>
    </row>
    <row r="972" spans="5:10" x14ac:dyDescent="0.2">
      <c r="E972" s="152"/>
      <c r="F972" s="183"/>
      <c r="G972" s="152"/>
      <c r="H972" s="152"/>
      <c r="I972" s="153"/>
      <c r="J972" s="183"/>
    </row>
    <row r="973" spans="5:10" x14ac:dyDescent="0.2">
      <c r="E973" s="152"/>
      <c r="F973" s="183"/>
      <c r="G973" s="152"/>
      <c r="H973" s="152"/>
      <c r="I973" s="153"/>
      <c r="J973" s="183"/>
    </row>
    <row r="974" spans="5:10" x14ac:dyDescent="0.2">
      <c r="E974" s="152"/>
      <c r="F974" s="183"/>
      <c r="G974" s="152"/>
      <c r="H974" s="152"/>
      <c r="I974" s="153"/>
      <c r="J974" s="183"/>
    </row>
    <row r="975" spans="5:10" x14ac:dyDescent="0.2">
      <c r="E975" s="152"/>
      <c r="F975" s="183"/>
      <c r="G975" s="152"/>
      <c r="H975" s="152"/>
      <c r="I975" s="153"/>
      <c r="J975" s="183"/>
    </row>
    <row r="976" spans="5:10" x14ac:dyDescent="0.2">
      <c r="E976" s="152"/>
      <c r="F976" s="183"/>
      <c r="G976" s="152"/>
      <c r="H976" s="152"/>
      <c r="I976" s="153"/>
      <c r="J976" s="183"/>
    </row>
    <row r="977" spans="5:10" x14ac:dyDescent="0.2">
      <c r="E977" s="152"/>
      <c r="F977" s="183"/>
      <c r="G977" s="152"/>
      <c r="H977" s="152"/>
      <c r="I977" s="153"/>
      <c r="J977" s="183"/>
    </row>
    <row r="978" spans="5:10" x14ac:dyDescent="0.2">
      <c r="E978" s="152"/>
      <c r="F978" s="183"/>
      <c r="G978" s="152"/>
      <c r="H978" s="152"/>
      <c r="I978" s="153"/>
      <c r="J978" s="183"/>
    </row>
    <row r="979" spans="5:10" x14ac:dyDescent="0.2">
      <c r="E979" s="152"/>
      <c r="F979" s="183"/>
      <c r="G979" s="152"/>
      <c r="H979" s="152"/>
      <c r="I979" s="153"/>
      <c r="J979" s="183"/>
    </row>
    <row r="980" spans="5:10" x14ac:dyDescent="0.2">
      <c r="E980" s="152"/>
      <c r="F980" s="183"/>
      <c r="G980" s="152"/>
      <c r="H980" s="152"/>
      <c r="I980" s="153"/>
      <c r="J980" s="183"/>
    </row>
    <row r="981" spans="5:10" x14ac:dyDescent="0.2">
      <c r="E981" s="152"/>
      <c r="F981" s="183"/>
      <c r="G981" s="152"/>
      <c r="H981" s="152"/>
      <c r="I981" s="153"/>
      <c r="J981" s="183"/>
    </row>
    <row r="982" spans="5:10" x14ac:dyDescent="0.2">
      <c r="E982" s="30"/>
      <c r="F982" s="188"/>
      <c r="G982" s="30"/>
      <c r="H982" s="28"/>
      <c r="I982" s="33"/>
      <c r="J982" s="183"/>
    </row>
    <row r="983" spans="5:10" x14ac:dyDescent="0.2">
      <c r="E983" s="30"/>
      <c r="F983" s="188"/>
      <c r="G983" s="30"/>
      <c r="H983" s="28"/>
      <c r="I983" s="33"/>
      <c r="J983" s="183"/>
    </row>
    <row r="984" spans="5:10" x14ac:dyDescent="0.2">
      <c r="E984" s="30"/>
      <c r="F984" s="188"/>
      <c r="G984" s="30"/>
      <c r="H984" s="28"/>
      <c r="I984" s="33"/>
      <c r="J984" s="183"/>
    </row>
    <row r="985" spans="5:10" x14ac:dyDescent="0.2">
      <c r="E985" s="30"/>
      <c r="F985" s="188"/>
      <c r="G985" s="30"/>
      <c r="H985" s="28"/>
      <c r="I985" s="33"/>
      <c r="J985" s="183"/>
    </row>
    <row r="986" spans="5:10" x14ac:dyDescent="0.2">
      <c r="E986" s="30"/>
      <c r="F986" s="188"/>
      <c r="G986" s="30"/>
      <c r="H986" s="28"/>
      <c r="I986" s="33"/>
      <c r="J986" s="183"/>
    </row>
    <row r="987" spans="5:10" x14ac:dyDescent="0.2">
      <c r="E987" s="30"/>
      <c r="F987" s="188"/>
      <c r="G987" s="30"/>
      <c r="H987" s="28"/>
      <c r="I987" s="33"/>
      <c r="J987" s="183"/>
    </row>
    <row r="988" spans="5:10" x14ac:dyDescent="0.2">
      <c r="E988" s="30"/>
      <c r="F988" s="188"/>
      <c r="G988" s="30"/>
      <c r="H988" s="28"/>
      <c r="I988" s="33"/>
      <c r="J988" s="183"/>
    </row>
    <row r="989" spans="5:10" x14ac:dyDescent="0.2">
      <c r="E989" s="30"/>
      <c r="F989" s="188"/>
      <c r="G989" s="30"/>
      <c r="H989" s="28"/>
      <c r="I989" s="33"/>
      <c r="J989" s="183"/>
    </row>
    <row r="990" spans="5:10" x14ac:dyDescent="0.2">
      <c r="E990" s="30"/>
      <c r="F990" s="188"/>
      <c r="G990" s="30"/>
      <c r="H990" s="28"/>
      <c r="I990" s="33"/>
      <c r="J990" s="183"/>
    </row>
    <row r="991" spans="5:10" x14ac:dyDescent="0.2">
      <c r="E991" s="30"/>
      <c r="F991" s="188"/>
      <c r="G991" s="30"/>
      <c r="H991" s="28"/>
      <c r="I991" s="33"/>
      <c r="J991" s="183"/>
    </row>
    <row r="992" spans="5:10" x14ac:dyDescent="0.2">
      <c r="E992" s="30"/>
      <c r="F992" s="188"/>
      <c r="G992" s="30"/>
      <c r="H992" s="28"/>
      <c r="I992" s="33"/>
      <c r="J992" s="183"/>
    </row>
    <row r="993" spans="5:10" x14ac:dyDescent="0.2">
      <c r="E993" s="30"/>
      <c r="F993" s="188"/>
      <c r="G993" s="30"/>
      <c r="H993" s="28"/>
      <c r="I993" s="33"/>
      <c r="J993" s="183"/>
    </row>
    <row r="994" spans="5:10" x14ac:dyDescent="0.2">
      <c r="E994" s="30"/>
      <c r="F994" s="188"/>
      <c r="G994" s="30"/>
      <c r="H994" s="28"/>
      <c r="I994" s="33"/>
      <c r="J994" s="183"/>
    </row>
    <row r="995" spans="5:10" x14ac:dyDescent="0.2">
      <c r="E995" s="30"/>
      <c r="F995" s="188"/>
      <c r="G995" s="30"/>
      <c r="H995" s="28"/>
      <c r="I995" s="33"/>
      <c r="J995" s="183"/>
    </row>
    <row r="996" spans="5:10" x14ac:dyDescent="0.2">
      <c r="E996" s="30"/>
      <c r="F996" s="188"/>
      <c r="G996" s="30"/>
      <c r="H996" s="28"/>
      <c r="I996" s="33"/>
      <c r="J996" s="183"/>
    </row>
    <row r="997" spans="5:10" x14ac:dyDescent="0.2">
      <c r="E997" s="30"/>
      <c r="F997" s="188"/>
      <c r="G997" s="30"/>
      <c r="H997" s="28"/>
      <c r="I997" s="33"/>
      <c r="J997" s="183"/>
    </row>
    <row r="998" spans="5:10" x14ac:dyDescent="0.2">
      <c r="E998" s="30"/>
      <c r="F998" s="188"/>
      <c r="G998" s="30"/>
      <c r="H998" s="28"/>
      <c r="I998" s="33"/>
      <c r="J998" s="183"/>
    </row>
    <row r="999" spans="5:10" x14ac:dyDescent="0.2">
      <c r="E999" s="30"/>
      <c r="F999" s="188"/>
      <c r="G999" s="30"/>
      <c r="H999" s="28"/>
      <c r="I999" s="33"/>
      <c r="J999" s="183"/>
    </row>
    <row r="1000" spans="5:10" x14ac:dyDescent="0.2">
      <c r="E1000" s="30"/>
      <c r="F1000" s="188"/>
      <c r="G1000" s="30"/>
      <c r="H1000" s="28"/>
      <c r="I1000" s="33"/>
      <c r="J1000" s="183"/>
    </row>
    <row r="1001" spans="5:10" x14ac:dyDescent="0.2">
      <c r="E1001" s="30"/>
      <c r="F1001" s="188"/>
      <c r="G1001" s="30"/>
      <c r="H1001" s="28"/>
      <c r="I1001" s="33"/>
      <c r="J1001" s="183"/>
    </row>
    <row r="1002" spans="5:10" x14ac:dyDescent="0.2">
      <c r="E1002" s="30"/>
      <c r="F1002" s="188"/>
      <c r="G1002" s="30"/>
      <c r="H1002" s="28"/>
      <c r="I1002" s="33"/>
      <c r="J1002" s="183"/>
    </row>
    <row r="1003" spans="5:10" x14ac:dyDescent="0.2">
      <c r="E1003" s="30"/>
      <c r="F1003" s="188"/>
      <c r="G1003" s="30"/>
      <c r="H1003" s="28"/>
      <c r="I1003" s="33"/>
      <c r="J1003" s="183"/>
    </row>
    <row r="1004" spans="5:10" x14ac:dyDescent="0.2">
      <c r="E1004" s="30"/>
      <c r="F1004" s="188"/>
      <c r="G1004" s="30"/>
      <c r="H1004" s="28"/>
      <c r="I1004" s="33"/>
      <c r="J1004" s="183"/>
    </row>
    <row r="1005" spans="5:10" x14ac:dyDescent="0.2">
      <c r="E1005" s="30"/>
      <c r="F1005" s="188"/>
      <c r="G1005" s="30"/>
      <c r="H1005" s="28"/>
      <c r="I1005" s="33"/>
      <c r="J1005" s="183"/>
    </row>
    <row r="1006" spans="5:10" x14ac:dyDescent="0.2">
      <c r="E1006" s="30"/>
      <c r="F1006" s="188"/>
      <c r="G1006" s="30"/>
      <c r="H1006" s="28"/>
      <c r="I1006" s="33"/>
      <c r="J1006" s="183"/>
    </row>
    <row r="1007" spans="5:10" x14ac:dyDescent="0.2">
      <c r="E1007" s="30"/>
      <c r="F1007" s="188"/>
      <c r="G1007" s="30"/>
      <c r="H1007" s="28"/>
      <c r="I1007" s="33"/>
      <c r="J1007" s="183"/>
    </row>
    <row r="1008" spans="5:10" x14ac:dyDescent="0.2">
      <c r="E1008" s="30"/>
      <c r="F1008" s="188"/>
      <c r="G1008" s="30"/>
      <c r="H1008" s="28"/>
      <c r="I1008" s="33"/>
      <c r="J1008" s="183"/>
    </row>
    <row r="1009" spans="5:10" x14ac:dyDescent="0.2">
      <c r="E1009" s="30"/>
      <c r="F1009" s="188"/>
      <c r="G1009" s="30"/>
      <c r="H1009" s="28"/>
      <c r="I1009" s="33"/>
      <c r="J1009" s="183"/>
    </row>
    <row r="1010" spans="5:10" x14ac:dyDescent="0.2">
      <c r="E1010" s="30"/>
      <c r="F1010" s="188"/>
      <c r="G1010" s="30"/>
      <c r="H1010" s="28"/>
      <c r="I1010" s="33"/>
      <c r="J1010" s="183"/>
    </row>
    <row r="1011" spans="5:10" x14ac:dyDescent="0.2">
      <c r="E1011" s="30"/>
      <c r="F1011" s="188"/>
      <c r="G1011" s="30"/>
      <c r="H1011" s="28"/>
      <c r="I1011" s="33"/>
      <c r="J1011" s="183"/>
    </row>
    <row r="1012" spans="5:10" x14ac:dyDescent="0.2">
      <c r="E1012" s="30"/>
      <c r="F1012" s="188"/>
      <c r="G1012" s="30"/>
      <c r="H1012" s="28"/>
      <c r="I1012" s="33"/>
      <c r="J1012" s="183"/>
    </row>
    <row r="1013" spans="5:10" x14ac:dyDescent="0.2">
      <c r="E1013" s="30"/>
      <c r="F1013" s="188"/>
      <c r="G1013" s="30"/>
      <c r="H1013" s="28"/>
      <c r="I1013" s="33"/>
      <c r="J1013" s="183"/>
    </row>
    <row r="1014" spans="5:10" x14ac:dyDescent="0.2">
      <c r="E1014" s="30"/>
      <c r="F1014" s="188"/>
      <c r="G1014" s="30"/>
      <c r="H1014" s="28"/>
      <c r="I1014" s="33"/>
      <c r="J1014" s="183"/>
    </row>
    <row r="1015" spans="5:10" x14ac:dyDescent="0.2">
      <c r="E1015" s="30"/>
      <c r="F1015" s="188"/>
      <c r="G1015" s="30"/>
      <c r="H1015" s="28"/>
      <c r="I1015" s="33"/>
      <c r="J1015" s="183"/>
    </row>
    <row r="1016" spans="5:10" x14ac:dyDescent="0.2">
      <c r="E1016" s="30"/>
      <c r="F1016" s="188"/>
      <c r="G1016" s="30"/>
      <c r="H1016" s="28"/>
      <c r="I1016" s="33"/>
      <c r="J1016" s="183"/>
    </row>
    <row r="1017" spans="5:10" x14ac:dyDescent="0.2">
      <c r="E1017" s="30"/>
      <c r="F1017" s="188"/>
      <c r="G1017" s="30"/>
      <c r="H1017" s="28"/>
      <c r="I1017" s="33"/>
      <c r="J1017" s="183"/>
    </row>
    <row r="1018" spans="5:10" x14ac:dyDescent="0.2">
      <c r="E1018" s="30"/>
      <c r="F1018" s="188"/>
      <c r="G1018" s="30"/>
      <c r="H1018" s="28"/>
      <c r="I1018" s="33"/>
      <c r="J1018" s="183"/>
    </row>
    <row r="1019" spans="5:10" x14ac:dyDescent="0.2">
      <c r="E1019" s="30"/>
      <c r="F1019" s="188"/>
      <c r="G1019" s="30"/>
      <c r="H1019" s="28"/>
      <c r="I1019" s="33"/>
      <c r="J1019" s="183"/>
    </row>
    <row r="1020" spans="5:10" x14ac:dyDescent="0.2">
      <c r="E1020" s="30"/>
      <c r="F1020" s="188"/>
      <c r="G1020" s="30"/>
      <c r="H1020" s="28"/>
      <c r="I1020" s="33"/>
      <c r="J1020" s="183"/>
    </row>
    <row r="1021" spans="5:10" x14ac:dyDescent="0.2">
      <c r="E1021" s="30"/>
      <c r="F1021" s="188"/>
      <c r="G1021" s="30"/>
      <c r="H1021" s="28"/>
      <c r="I1021" s="33"/>
      <c r="J1021" s="183"/>
    </row>
    <row r="1022" spans="5:10" x14ac:dyDescent="0.2">
      <c r="E1022" s="30"/>
      <c r="F1022" s="188"/>
      <c r="G1022" s="30"/>
      <c r="H1022" s="28"/>
      <c r="I1022" s="33"/>
      <c r="J1022" s="183"/>
    </row>
    <row r="1023" spans="5:10" x14ac:dyDescent="0.2">
      <c r="E1023" s="30"/>
      <c r="F1023" s="188"/>
      <c r="G1023" s="30"/>
      <c r="H1023" s="28"/>
      <c r="I1023" s="33"/>
      <c r="J1023" s="183"/>
    </row>
    <row r="1024" spans="5:10" x14ac:dyDescent="0.2">
      <c r="E1024" s="30"/>
      <c r="F1024" s="188"/>
      <c r="G1024" s="30"/>
      <c r="H1024" s="28"/>
      <c r="I1024" s="33"/>
      <c r="J1024" s="183"/>
    </row>
    <row r="1025" spans="5:10" x14ac:dyDescent="0.2">
      <c r="E1025" s="30"/>
      <c r="F1025" s="188"/>
      <c r="G1025" s="30"/>
      <c r="H1025" s="28"/>
      <c r="I1025" s="33"/>
      <c r="J1025" s="183"/>
    </row>
    <row r="1026" spans="5:10" x14ac:dyDescent="0.2">
      <c r="E1026" s="30"/>
      <c r="F1026" s="188"/>
      <c r="G1026" s="30"/>
      <c r="H1026" s="28"/>
      <c r="I1026" s="33"/>
      <c r="J1026" s="183"/>
    </row>
    <row r="1027" spans="5:10" x14ac:dyDescent="0.2">
      <c r="E1027" s="30"/>
      <c r="F1027" s="188"/>
      <c r="G1027" s="30"/>
      <c r="H1027" s="28"/>
      <c r="I1027" s="33"/>
      <c r="J1027" s="183"/>
    </row>
    <row r="1028" spans="5:10" x14ac:dyDescent="0.2">
      <c r="E1028" s="30"/>
      <c r="F1028" s="188"/>
      <c r="G1028" s="30"/>
      <c r="H1028" s="28"/>
      <c r="I1028" s="33"/>
      <c r="J1028" s="183"/>
    </row>
    <row r="1029" spans="5:10" x14ac:dyDescent="0.2">
      <c r="E1029" s="30"/>
      <c r="F1029" s="188"/>
      <c r="G1029" s="30"/>
      <c r="H1029" s="28"/>
      <c r="I1029" s="33"/>
      <c r="J1029" s="183"/>
    </row>
    <row r="1030" spans="5:10" x14ac:dyDescent="0.2">
      <c r="E1030" s="30"/>
      <c r="F1030" s="188"/>
      <c r="G1030" s="30"/>
      <c r="H1030" s="28"/>
      <c r="I1030" s="33"/>
      <c r="J1030" s="183"/>
    </row>
    <row r="1031" spans="5:10" x14ac:dyDescent="0.2">
      <c r="E1031" s="34"/>
      <c r="F1031" s="188"/>
      <c r="G1031" s="34"/>
      <c r="H1031" s="31"/>
      <c r="I1031" s="33"/>
      <c r="J1031" s="184"/>
    </row>
    <row r="1032" spans="5:10" x14ac:dyDescent="0.2">
      <c r="E1032" s="30"/>
      <c r="F1032" s="188"/>
      <c r="G1032" s="30"/>
      <c r="H1032" s="28"/>
      <c r="I1032" s="33"/>
      <c r="J1032" s="183"/>
    </row>
    <row r="1033" spans="5:10" x14ac:dyDescent="0.2">
      <c r="E1033" s="30"/>
      <c r="F1033" s="188"/>
      <c r="G1033" s="30"/>
      <c r="H1033" s="28"/>
      <c r="I1033" s="33"/>
      <c r="J1033" s="183"/>
    </row>
    <row r="1034" spans="5:10" x14ac:dyDescent="0.2">
      <c r="E1034" s="30"/>
      <c r="F1034" s="188"/>
      <c r="G1034" s="30"/>
      <c r="H1034" s="28"/>
      <c r="I1034" s="33"/>
      <c r="J1034" s="183"/>
    </row>
    <row r="1035" spans="5:10" x14ac:dyDescent="0.2">
      <c r="E1035" s="30"/>
      <c r="F1035" s="188"/>
      <c r="G1035" s="30"/>
      <c r="H1035" s="28"/>
      <c r="I1035" s="33"/>
      <c r="J1035" s="183"/>
    </row>
    <row r="1036" spans="5:10" x14ac:dyDescent="0.2">
      <c r="E1036" s="30"/>
      <c r="F1036" s="188"/>
      <c r="G1036" s="30"/>
      <c r="H1036" s="28"/>
      <c r="I1036" s="33"/>
      <c r="J1036" s="183"/>
    </row>
    <row r="1037" spans="5:10" x14ac:dyDescent="0.2">
      <c r="E1037" s="30"/>
      <c r="F1037" s="188"/>
      <c r="G1037" s="30"/>
      <c r="H1037" s="28"/>
      <c r="I1037" s="33"/>
      <c r="J1037" s="183"/>
    </row>
    <row r="1038" spans="5:10" x14ac:dyDescent="0.2">
      <c r="E1038" s="30"/>
      <c r="F1038" s="188"/>
      <c r="G1038" s="30"/>
      <c r="H1038" s="28"/>
      <c r="I1038" s="33"/>
      <c r="J1038" s="183"/>
    </row>
    <row r="1039" spans="5:10" x14ac:dyDescent="0.2">
      <c r="E1039" s="36"/>
      <c r="F1039" s="189"/>
      <c r="G1039" s="36"/>
      <c r="H1039" s="35"/>
      <c r="I1039" s="37"/>
      <c r="J1039" s="185"/>
    </row>
    <row r="1040" spans="5:10" x14ac:dyDescent="0.2">
      <c r="E1040" s="36"/>
      <c r="F1040" s="189"/>
      <c r="G1040" s="36"/>
      <c r="H1040" s="35"/>
      <c r="I1040" s="37"/>
      <c r="J1040" s="185"/>
    </row>
    <row r="1041" spans="5:8" x14ac:dyDescent="0.2">
      <c r="E1041" s="154"/>
      <c r="G1041" s="154"/>
      <c r="H1041" s="154"/>
    </row>
    <row r="1042" spans="5:8" x14ac:dyDescent="0.2">
      <c r="E1042" s="155"/>
      <c r="G1042" s="155"/>
      <c r="H1042" s="155"/>
    </row>
    <row r="1043" spans="5:8" x14ac:dyDescent="0.2">
      <c r="E1043" s="155"/>
      <c r="G1043" s="155"/>
      <c r="H1043" s="155"/>
    </row>
    <row r="1044" spans="5:8" x14ac:dyDescent="0.2">
      <c r="E1044" s="155"/>
      <c r="G1044" s="155"/>
      <c r="H1044" s="155"/>
    </row>
    <row r="1045" spans="5:8" x14ac:dyDescent="0.2">
      <c r="E1045" s="154"/>
      <c r="G1045" s="154"/>
      <c r="H1045" s="154"/>
    </row>
    <row r="1046" spans="5:8" x14ac:dyDescent="0.2">
      <c r="E1046" s="32"/>
      <c r="G1046" s="32"/>
      <c r="H1046" s="32"/>
    </row>
    <row r="1047" spans="5:8" x14ac:dyDescent="0.2">
      <c r="E1047" s="32"/>
      <c r="G1047" s="32"/>
      <c r="H1047" s="32"/>
    </row>
    <row r="1048" spans="5:8" x14ac:dyDescent="0.2">
      <c r="E1048" s="32"/>
      <c r="G1048" s="32"/>
      <c r="H1048" s="32"/>
    </row>
    <row r="1049" spans="5:8" x14ac:dyDescent="0.2">
      <c r="E1049" s="32"/>
      <c r="G1049" s="32"/>
      <c r="H1049" s="32"/>
    </row>
    <row r="1050" spans="5:8" x14ac:dyDescent="0.2">
      <c r="E1050" s="156"/>
      <c r="G1050" s="156"/>
      <c r="H1050" s="157"/>
    </row>
    <row r="1051" spans="5:8" x14ac:dyDescent="0.2">
      <c r="E1051" s="154"/>
      <c r="G1051" s="154"/>
      <c r="H1051" s="154"/>
    </row>
    <row r="1052" spans="5:8" x14ac:dyDescent="0.2">
      <c r="E1052" s="158"/>
      <c r="G1052" s="158"/>
      <c r="H1052" s="158"/>
    </row>
    <row r="1053" spans="5:8" x14ac:dyDescent="0.2">
      <c r="E1053" s="154"/>
      <c r="G1053" s="154"/>
      <c r="H1053" s="154"/>
    </row>
    <row r="1054" spans="5:8" x14ac:dyDescent="0.2">
      <c r="E1054" s="154"/>
      <c r="G1054" s="154"/>
      <c r="H1054" s="154"/>
    </row>
    <row r="1055" spans="5:8" x14ac:dyDescent="0.2">
      <c r="E1055" s="154"/>
      <c r="G1055" s="154"/>
      <c r="H1055" s="154"/>
    </row>
    <row r="1056" spans="5:8" x14ac:dyDescent="0.2">
      <c r="E1056" s="155"/>
      <c r="G1056" s="155"/>
      <c r="H1056" s="155"/>
    </row>
    <row r="1057" spans="5:8" x14ac:dyDescent="0.2">
      <c r="E1057" s="155"/>
      <c r="G1057" s="155"/>
      <c r="H1057" s="155"/>
    </row>
    <row r="1058" spans="5:8" x14ac:dyDescent="0.2">
      <c r="E1058" s="155"/>
      <c r="G1058" s="155"/>
      <c r="H1058" s="155"/>
    </row>
    <row r="1059" spans="5:8" x14ac:dyDescent="0.2">
      <c r="E1059" s="155"/>
      <c r="G1059" s="155"/>
      <c r="H1059" s="155"/>
    </row>
    <row r="1060" spans="5:8" x14ac:dyDescent="0.2">
      <c r="E1060" s="155"/>
      <c r="G1060" s="155"/>
      <c r="H1060" s="155"/>
    </row>
    <row r="1061" spans="5:8" x14ac:dyDescent="0.2">
      <c r="E1061" s="155"/>
      <c r="G1061" s="155"/>
      <c r="H1061" s="155"/>
    </row>
    <row r="1062" spans="5:8" x14ac:dyDescent="0.2">
      <c r="E1062" s="155"/>
      <c r="G1062" s="155"/>
      <c r="H1062" s="155"/>
    </row>
    <row r="1063" spans="5:8" x14ac:dyDescent="0.2">
      <c r="E1063" s="155"/>
      <c r="G1063" s="155"/>
      <c r="H1063" s="155"/>
    </row>
    <row r="1064" spans="5:8" x14ac:dyDescent="0.2">
      <c r="E1064" s="155"/>
      <c r="G1064" s="155"/>
      <c r="H1064" s="155"/>
    </row>
    <row r="1065" spans="5:8" x14ac:dyDescent="0.2">
      <c r="E1065" s="155"/>
      <c r="G1065" s="155"/>
      <c r="H1065" s="155"/>
    </row>
    <row r="1066" spans="5:8" x14ac:dyDescent="0.2">
      <c r="E1066" s="155"/>
      <c r="G1066" s="155"/>
      <c r="H1066" s="155"/>
    </row>
    <row r="1067" spans="5:8" x14ac:dyDescent="0.2">
      <c r="E1067" s="155"/>
      <c r="G1067" s="155"/>
      <c r="H1067" s="155"/>
    </row>
    <row r="1068" spans="5:8" x14ac:dyDescent="0.2">
      <c r="E1068" s="154"/>
      <c r="G1068" s="154"/>
      <c r="H1068" s="154"/>
    </row>
    <row r="1069" spans="5:8" x14ac:dyDescent="0.2">
      <c r="E1069" s="154"/>
      <c r="G1069" s="154"/>
      <c r="H1069" s="154"/>
    </row>
    <row r="1070" spans="5:8" x14ac:dyDescent="0.2">
      <c r="E1070" s="157"/>
      <c r="G1070" s="157"/>
      <c r="H1070" s="156"/>
    </row>
    <row r="1071" spans="5:8" x14ac:dyDescent="0.2">
      <c r="E1071" s="154"/>
      <c r="G1071" s="154"/>
      <c r="H1071" s="154"/>
    </row>
    <row r="1072" spans="5:8" x14ac:dyDescent="0.2">
      <c r="E1072" s="155"/>
      <c r="G1072" s="155"/>
      <c r="H1072" s="155"/>
    </row>
    <row r="1073" spans="5:8" x14ac:dyDescent="0.2">
      <c r="E1073" s="155"/>
      <c r="G1073" s="155"/>
      <c r="H1073" s="155"/>
    </row>
    <row r="1074" spans="5:8" x14ac:dyDescent="0.2">
      <c r="E1074" s="155"/>
      <c r="G1074" s="155"/>
      <c r="H1074" s="155"/>
    </row>
    <row r="1075" spans="5:8" x14ac:dyDescent="0.2">
      <c r="E1075" s="155"/>
      <c r="G1075" s="155"/>
      <c r="H1075" s="155"/>
    </row>
    <row r="1076" spans="5:8" x14ac:dyDescent="0.2">
      <c r="E1076" s="155"/>
      <c r="G1076" s="155"/>
      <c r="H1076" s="155"/>
    </row>
    <row r="1077" spans="5:8" x14ac:dyDescent="0.2">
      <c r="E1077" s="154"/>
      <c r="G1077" s="154"/>
      <c r="H1077" s="154"/>
    </row>
    <row r="1078" spans="5:8" x14ac:dyDescent="0.2">
      <c r="E1078" s="155"/>
      <c r="G1078" s="155"/>
      <c r="H1078" s="155"/>
    </row>
    <row r="1079" spans="5:8" x14ac:dyDescent="0.2">
      <c r="E1079" s="155"/>
      <c r="G1079" s="155"/>
      <c r="H1079" s="155"/>
    </row>
    <row r="1080" spans="5:8" x14ac:dyDescent="0.2">
      <c r="E1080" s="155"/>
      <c r="G1080" s="155"/>
      <c r="H1080" s="155"/>
    </row>
    <row r="1081" spans="5:8" x14ac:dyDescent="0.2">
      <c r="E1081" s="155"/>
      <c r="G1081" s="155"/>
      <c r="H1081" s="155"/>
    </row>
    <row r="1082" spans="5:8" x14ac:dyDescent="0.2">
      <c r="E1082" s="155"/>
      <c r="G1082" s="155"/>
      <c r="H1082" s="155"/>
    </row>
    <row r="1083" spans="5:8" x14ac:dyDescent="0.2">
      <c r="E1083" s="155"/>
      <c r="G1083" s="155"/>
      <c r="H1083" s="155"/>
    </row>
    <row r="1084" spans="5:8" x14ac:dyDescent="0.2">
      <c r="E1084" s="155"/>
      <c r="G1084" s="155"/>
      <c r="H1084" s="155"/>
    </row>
    <row r="1085" spans="5:8" x14ac:dyDescent="0.2">
      <c r="E1085" s="155"/>
      <c r="G1085" s="155"/>
      <c r="H1085" s="155"/>
    </row>
    <row r="1086" spans="5:8" x14ac:dyDescent="0.2">
      <c r="E1086" s="155"/>
      <c r="G1086" s="155"/>
      <c r="H1086" s="155"/>
    </row>
    <row r="1087" spans="5:8" x14ac:dyDescent="0.2">
      <c r="E1087" s="155"/>
      <c r="G1087" s="155"/>
      <c r="H1087" s="155"/>
    </row>
    <row r="1088" spans="5:8" x14ac:dyDescent="0.2">
      <c r="E1088" s="155"/>
      <c r="G1088" s="155"/>
      <c r="H1088" s="155"/>
    </row>
    <row r="1089" spans="5:8" x14ac:dyDescent="0.2">
      <c r="E1089" s="155"/>
      <c r="G1089" s="155"/>
      <c r="H1089" s="155"/>
    </row>
    <row r="1090" spans="5:8" x14ac:dyDescent="0.2">
      <c r="E1090" s="155"/>
      <c r="G1090" s="155"/>
      <c r="H1090" s="155"/>
    </row>
    <row r="1091" spans="5:8" x14ac:dyDescent="0.2">
      <c r="E1091" s="154"/>
      <c r="G1091" s="154"/>
      <c r="H1091" s="154"/>
    </row>
    <row r="1092" spans="5:8" x14ac:dyDescent="0.2">
      <c r="E1092" s="154"/>
      <c r="G1092" s="154"/>
      <c r="H1092" s="154"/>
    </row>
    <row r="1093" spans="5:8" x14ac:dyDescent="0.2">
      <c r="E1093" s="154"/>
      <c r="G1093" s="154"/>
      <c r="H1093" s="154"/>
    </row>
    <row r="1094" spans="5:8" x14ac:dyDescent="0.2">
      <c r="E1094" s="154"/>
      <c r="G1094" s="154"/>
      <c r="H1094" s="154"/>
    </row>
    <row r="1095" spans="5:8" x14ac:dyDescent="0.2">
      <c r="E1095" s="154"/>
      <c r="G1095" s="154"/>
      <c r="H1095" s="154"/>
    </row>
    <row r="1096" spans="5:8" x14ac:dyDescent="0.2">
      <c r="E1096" s="154"/>
      <c r="G1096" s="154"/>
      <c r="H1096" s="154"/>
    </row>
    <row r="1097" spans="5:8" x14ac:dyDescent="0.2">
      <c r="E1097" s="154"/>
      <c r="G1097" s="154"/>
      <c r="H1097" s="154"/>
    </row>
    <row r="1098" spans="5:8" x14ac:dyDescent="0.2">
      <c r="E1098" s="154"/>
      <c r="G1098" s="154"/>
      <c r="H1098" s="154"/>
    </row>
    <row r="1099" spans="5:8" x14ac:dyDescent="0.2">
      <c r="E1099" s="154"/>
      <c r="G1099" s="154"/>
      <c r="H1099" s="154"/>
    </row>
    <row r="1100" spans="5:8" x14ac:dyDescent="0.2">
      <c r="E1100" s="154"/>
      <c r="G1100" s="154"/>
      <c r="H1100" s="154"/>
    </row>
    <row r="1101" spans="5:8" x14ac:dyDescent="0.2">
      <c r="E1101" s="155"/>
      <c r="G1101" s="155"/>
      <c r="H1101" s="155"/>
    </row>
    <row r="1102" spans="5:8" x14ac:dyDescent="0.2">
      <c r="E1102" s="155"/>
      <c r="G1102" s="155"/>
      <c r="H1102" s="155"/>
    </row>
    <row r="1103" spans="5:8" x14ac:dyDescent="0.2">
      <c r="E1103" s="155"/>
      <c r="G1103" s="155"/>
      <c r="H1103" s="155"/>
    </row>
    <row r="1104" spans="5:8" x14ac:dyDescent="0.2">
      <c r="E1104" s="159"/>
      <c r="G1104" s="159"/>
      <c r="H1104" s="159"/>
    </row>
    <row r="1105" spans="5:8" x14ac:dyDescent="0.2">
      <c r="E1105" s="155"/>
      <c r="G1105" s="155"/>
      <c r="H1105" s="155"/>
    </row>
    <row r="1106" spans="5:8" x14ac:dyDescent="0.2">
      <c r="E1106" s="155"/>
      <c r="G1106" s="155"/>
      <c r="H1106" s="155"/>
    </row>
    <row r="1107" spans="5:8" x14ac:dyDescent="0.2">
      <c r="E1107" s="155"/>
      <c r="G1107" s="155"/>
      <c r="H1107" s="155"/>
    </row>
    <row r="1108" spans="5:8" x14ac:dyDescent="0.2">
      <c r="E1108" s="155"/>
      <c r="G1108" s="155"/>
      <c r="H1108" s="155"/>
    </row>
    <row r="1109" spans="5:8" x14ac:dyDescent="0.2">
      <c r="E1109" s="155"/>
      <c r="G1109" s="155"/>
      <c r="H1109" s="155"/>
    </row>
    <row r="1110" spans="5:8" x14ac:dyDescent="0.2">
      <c r="E1110" s="155"/>
      <c r="G1110" s="155"/>
      <c r="H1110" s="155"/>
    </row>
    <row r="1111" spans="5:8" x14ac:dyDescent="0.2">
      <c r="E1111" s="155"/>
      <c r="G1111" s="155"/>
      <c r="H1111" s="155"/>
    </row>
    <row r="1112" spans="5:8" x14ac:dyDescent="0.2">
      <c r="E1112" s="155"/>
      <c r="G1112" s="155"/>
      <c r="H1112" s="155"/>
    </row>
    <row r="1113" spans="5:8" x14ac:dyDescent="0.2">
      <c r="E1113" s="155"/>
      <c r="G1113" s="155"/>
      <c r="H1113" s="155"/>
    </row>
    <row r="1114" spans="5:8" x14ac:dyDescent="0.2">
      <c r="E1114" s="155"/>
      <c r="G1114" s="155"/>
      <c r="H1114" s="155"/>
    </row>
    <row r="1115" spans="5:8" x14ac:dyDescent="0.2">
      <c r="E1115" s="155"/>
      <c r="G1115" s="155"/>
      <c r="H1115" s="155"/>
    </row>
    <row r="1116" spans="5:8" x14ac:dyDescent="0.2">
      <c r="E1116" s="155"/>
      <c r="G1116" s="155"/>
      <c r="H1116" s="155"/>
    </row>
    <row r="1117" spans="5:8" x14ac:dyDescent="0.2">
      <c r="E1117" s="160"/>
      <c r="G1117" s="160"/>
      <c r="H1117" s="161"/>
    </row>
    <row r="1118" spans="5:8" x14ac:dyDescent="0.2">
      <c r="E1118" s="154"/>
      <c r="G1118" s="154"/>
      <c r="H1118" s="154"/>
    </row>
    <row r="1119" spans="5:8" x14ac:dyDescent="0.2">
      <c r="E1119" s="154"/>
      <c r="G1119" s="154"/>
      <c r="H1119" s="154"/>
    </row>
    <row r="1120" spans="5:8" x14ac:dyDescent="0.2">
      <c r="E1120" s="154"/>
      <c r="G1120" s="154"/>
      <c r="H1120" s="154"/>
    </row>
    <row r="1121" spans="5:8" x14ac:dyDescent="0.2">
      <c r="E1121" s="155"/>
      <c r="G1121" s="155"/>
      <c r="H1121" s="155"/>
    </row>
    <row r="1122" spans="5:8" x14ac:dyDescent="0.2">
      <c r="E1122" s="155"/>
      <c r="G1122" s="155"/>
      <c r="H1122" s="155"/>
    </row>
    <row r="1123" spans="5:8" x14ac:dyDescent="0.2">
      <c r="E1123" s="155"/>
      <c r="G1123" s="155"/>
      <c r="H1123" s="155"/>
    </row>
    <row r="1124" spans="5:8" x14ac:dyDescent="0.2">
      <c r="E1124" s="155"/>
      <c r="G1124" s="155"/>
      <c r="H1124" s="155"/>
    </row>
    <row r="1125" spans="5:8" x14ac:dyDescent="0.2">
      <c r="E1125" s="155"/>
      <c r="G1125" s="155"/>
      <c r="H1125" s="155"/>
    </row>
    <row r="1126" spans="5:8" x14ac:dyDescent="0.2">
      <c r="E1126" s="155"/>
      <c r="G1126" s="155"/>
      <c r="H1126" s="155"/>
    </row>
    <row r="1127" spans="5:8" x14ac:dyDescent="0.2">
      <c r="E1127" s="155"/>
      <c r="G1127" s="155"/>
      <c r="H1127" s="155"/>
    </row>
    <row r="1128" spans="5:8" x14ac:dyDescent="0.2">
      <c r="E1128" s="155"/>
      <c r="G1128" s="155"/>
      <c r="H1128" s="155"/>
    </row>
    <row r="1129" spans="5:8" x14ac:dyDescent="0.2">
      <c r="E1129" s="155"/>
      <c r="G1129" s="155"/>
      <c r="H1129" s="155"/>
    </row>
    <row r="1130" spans="5:8" x14ac:dyDescent="0.2">
      <c r="E1130" s="155"/>
      <c r="G1130" s="155"/>
      <c r="H1130" s="155"/>
    </row>
    <row r="1131" spans="5:8" x14ac:dyDescent="0.2">
      <c r="E1131" s="155"/>
      <c r="G1131" s="155"/>
      <c r="H1131" s="155"/>
    </row>
    <row r="1132" spans="5:8" x14ac:dyDescent="0.2">
      <c r="E1132" s="155"/>
      <c r="G1132" s="155"/>
      <c r="H1132" s="155"/>
    </row>
    <row r="1133" spans="5:8" x14ac:dyDescent="0.2">
      <c r="E1133" s="155"/>
      <c r="G1133" s="155"/>
      <c r="H1133" s="155"/>
    </row>
    <row r="1134" spans="5:8" x14ac:dyDescent="0.2">
      <c r="E1134" s="155"/>
      <c r="G1134" s="155"/>
      <c r="H1134" s="155"/>
    </row>
    <row r="1135" spans="5:8" x14ac:dyDescent="0.2">
      <c r="E1135" s="154"/>
      <c r="G1135" s="154"/>
      <c r="H1135" s="154"/>
    </row>
    <row r="1136" spans="5:8" x14ac:dyDescent="0.2">
      <c r="E1136" s="155"/>
      <c r="G1136" s="155"/>
      <c r="H1136" s="155"/>
    </row>
    <row r="1137" spans="5:8" x14ac:dyDescent="0.2">
      <c r="E1137" s="155"/>
      <c r="G1137" s="155"/>
      <c r="H1137" s="155"/>
    </row>
    <row r="1138" spans="5:8" x14ac:dyDescent="0.2">
      <c r="E1138" s="155"/>
      <c r="G1138" s="155"/>
      <c r="H1138" s="155"/>
    </row>
    <row r="1139" spans="5:8" x14ac:dyDescent="0.2">
      <c r="E1139" s="155"/>
      <c r="G1139" s="155"/>
      <c r="H1139" s="155"/>
    </row>
    <row r="1140" spans="5:8" x14ac:dyDescent="0.2">
      <c r="E1140" s="155"/>
      <c r="G1140" s="155"/>
      <c r="H1140" s="155"/>
    </row>
    <row r="1141" spans="5:8" x14ac:dyDescent="0.2">
      <c r="E1141" s="155"/>
      <c r="G1141" s="155"/>
      <c r="H1141" s="155"/>
    </row>
    <row r="1142" spans="5:8" x14ac:dyDescent="0.2">
      <c r="E1142" s="155"/>
      <c r="G1142" s="155"/>
      <c r="H1142" s="155"/>
    </row>
    <row r="1143" spans="5:8" x14ac:dyDescent="0.2">
      <c r="E1143" s="155"/>
      <c r="G1143" s="155"/>
      <c r="H1143" s="155"/>
    </row>
    <row r="1144" spans="5:8" x14ac:dyDescent="0.2">
      <c r="E1144" s="155"/>
      <c r="G1144" s="155"/>
      <c r="H1144" s="155"/>
    </row>
    <row r="1145" spans="5:8" x14ac:dyDescent="0.2">
      <c r="E1145" s="155"/>
      <c r="G1145" s="155"/>
      <c r="H1145" s="155"/>
    </row>
    <row r="1146" spans="5:8" x14ac:dyDescent="0.2">
      <c r="E1146" s="155"/>
      <c r="G1146" s="155"/>
      <c r="H1146" s="155"/>
    </row>
    <row r="1147" spans="5:8" x14ac:dyDescent="0.2">
      <c r="E1147" s="155"/>
      <c r="G1147" s="155"/>
      <c r="H1147" s="155"/>
    </row>
    <row r="1148" spans="5:8" x14ac:dyDescent="0.2">
      <c r="E1148" s="155"/>
      <c r="G1148" s="155"/>
      <c r="H1148" s="155"/>
    </row>
    <row r="1149" spans="5:8" x14ac:dyDescent="0.2">
      <c r="E1149" s="155"/>
      <c r="G1149" s="155"/>
      <c r="H1149" s="155"/>
    </row>
    <row r="1150" spans="5:8" x14ac:dyDescent="0.2">
      <c r="E1150" s="155"/>
      <c r="G1150" s="155"/>
      <c r="H1150" s="155"/>
    </row>
    <row r="1151" spans="5:8" x14ac:dyDescent="0.2">
      <c r="E1151" s="155"/>
      <c r="G1151" s="155"/>
      <c r="H1151" s="155"/>
    </row>
    <row r="1152" spans="5:8" x14ac:dyDescent="0.2">
      <c r="E1152" s="155"/>
      <c r="G1152" s="155"/>
      <c r="H1152" s="155"/>
    </row>
    <row r="1153" spans="5:8" x14ac:dyDescent="0.2">
      <c r="E1153" s="155"/>
      <c r="G1153" s="155"/>
      <c r="H1153" s="155"/>
    </row>
    <row r="1154" spans="5:8" x14ac:dyDescent="0.2">
      <c r="E1154" s="155"/>
      <c r="G1154" s="155"/>
      <c r="H1154" s="155"/>
    </row>
    <row r="1155" spans="5:8" x14ac:dyDescent="0.2">
      <c r="E1155" s="155"/>
      <c r="G1155" s="155"/>
      <c r="H1155" s="155"/>
    </row>
    <row r="1156" spans="5:8" x14ac:dyDescent="0.2">
      <c r="E1156" s="155"/>
      <c r="G1156" s="155"/>
      <c r="H1156" s="155"/>
    </row>
    <row r="1157" spans="5:8" x14ac:dyDescent="0.2">
      <c r="E1157" s="155"/>
      <c r="G1157" s="155"/>
      <c r="H1157" s="155"/>
    </row>
    <row r="1158" spans="5:8" x14ac:dyDescent="0.2">
      <c r="E1158" s="155"/>
      <c r="G1158" s="155"/>
      <c r="H1158" s="155"/>
    </row>
    <row r="1159" spans="5:8" x14ac:dyDescent="0.2">
      <c r="E1159" s="155"/>
      <c r="G1159" s="155"/>
      <c r="H1159" s="155"/>
    </row>
    <row r="1160" spans="5:8" x14ac:dyDescent="0.2">
      <c r="E1160" s="154"/>
      <c r="G1160" s="154"/>
      <c r="H1160" s="154"/>
    </row>
    <row r="1161" spans="5:8" x14ac:dyDescent="0.2">
      <c r="E1161" s="154"/>
      <c r="G1161" s="154"/>
      <c r="H1161" s="154"/>
    </row>
    <row r="1162" spans="5:8" x14ac:dyDescent="0.2">
      <c r="E1162" s="157"/>
      <c r="G1162" s="157"/>
      <c r="H1162" s="157"/>
    </row>
    <row r="1163" spans="5:8" x14ac:dyDescent="0.2">
      <c r="E1163" s="155"/>
      <c r="G1163" s="155"/>
      <c r="H1163" s="155"/>
    </row>
    <row r="1164" spans="5:8" x14ac:dyDescent="0.2">
      <c r="E1164" s="155"/>
      <c r="G1164" s="155"/>
      <c r="H1164" s="155"/>
    </row>
    <row r="1165" spans="5:8" x14ac:dyDescent="0.2">
      <c r="E1165" s="155"/>
      <c r="G1165" s="155"/>
      <c r="H1165" s="155"/>
    </row>
    <row r="1166" spans="5:8" x14ac:dyDescent="0.2">
      <c r="E1166" s="155"/>
      <c r="G1166" s="155"/>
      <c r="H1166" s="155"/>
    </row>
    <row r="1167" spans="5:8" x14ac:dyDescent="0.2">
      <c r="E1167" s="155"/>
      <c r="G1167" s="155"/>
      <c r="H1167" s="155"/>
    </row>
    <row r="1168" spans="5:8" x14ac:dyDescent="0.2">
      <c r="E1168" s="154"/>
      <c r="G1168" s="154"/>
      <c r="H1168" s="154"/>
    </row>
    <row r="1169" spans="5:8" x14ac:dyDescent="0.2">
      <c r="E1169" s="154"/>
      <c r="G1169" s="154"/>
      <c r="H1169" s="154"/>
    </row>
    <row r="1170" spans="5:8" x14ac:dyDescent="0.2">
      <c r="E1170" s="154"/>
      <c r="G1170" s="154"/>
      <c r="H1170" s="154"/>
    </row>
    <row r="1171" spans="5:8" x14ac:dyDescent="0.2">
      <c r="E1171" s="154"/>
      <c r="G1171" s="154"/>
      <c r="H1171" s="154"/>
    </row>
    <row r="1172" spans="5:8" x14ac:dyDescent="0.2">
      <c r="E1172" s="154"/>
      <c r="G1172" s="154"/>
      <c r="H1172" s="154"/>
    </row>
    <row r="1173" spans="5:8" x14ac:dyDescent="0.2">
      <c r="E1173" s="155"/>
      <c r="G1173" s="155"/>
      <c r="H1173" s="155"/>
    </row>
    <row r="1174" spans="5:8" x14ac:dyDescent="0.2">
      <c r="E1174" s="154"/>
      <c r="G1174" s="154"/>
      <c r="H1174" s="154"/>
    </row>
    <row r="1175" spans="5:8" x14ac:dyDescent="0.2">
      <c r="E1175" s="155"/>
      <c r="G1175" s="155"/>
      <c r="H1175" s="155"/>
    </row>
    <row r="1176" spans="5:8" x14ac:dyDescent="0.2">
      <c r="E1176" s="155"/>
      <c r="G1176" s="155"/>
      <c r="H1176" s="155"/>
    </row>
    <row r="1177" spans="5:8" x14ac:dyDescent="0.2">
      <c r="E1177" s="155"/>
      <c r="G1177" s="155"/>
      <c r="H1177" s="155"/>
    </row>
    <row r="1178" spans="5:8" x14ac:dyDescent="0.2">
      <c r="E1178" s="155"/>
      <c r="G1178" s="155"/>
      <c r="H1178" s="155"/>
    </row>
    <row r="1179" spans="5:8" x14ac:dyDescent="0.2">
      <c r="E1179" s="155"/>
      <c r="G1179" s="155"/>
      <c r="H1179" s="155"/>
    </row>
    <row r="1180" spans="5:8" x14ac:dyDescent="0.2">
      <c r="E1180" s="155"/>
      <c r="G1180" s="155"/>
      <c r="H1180" s="155"/>
    </row>
    <row r="1181" spans="5:8" x14ac:dyDescent="0.2">
      <c r="E1181" s="155"/>
      <c r="G1181" s="155"/>
      <c r="H1181" s="155"/>
    </row>
    <row r="1182" spans="5:8" x14ac:dyDescent="0.2">
      <c r="E1182" s="155"/>
      <c r="G1182" s="155"/>
      <c r="H1182" s="155"/>
    </row>
    <row r="1183" spans="5:8" x14ac:dyDescent="0.2">
      <c r="E1183" s="154"/>
      <c r="G1183" s="154"/>
      <c r="H1183" s="154"/>
    </row>
    <row r="1184" spans="5:8" x14ac:dyDescent="0.2">
      <c r="E1184" s="154"/>
      <c r="G1184" s="154"/>
      <c r="H1184" s="154"/>
    </row>
    <row r="1185" spans="5:8" x14ac:dyDescent="0.2">
      <c r="E1185" s="154"/>
      <c r="G1185" s="154"/>
      <c r="H1185" s="154"/>
    </row>
    <row r="1186" spans="5:8" x14ac:dyDescent="0.2">
      <c r="E1186" s="155"/>
      <c r="G1186" s="155"/>
      <c r="H1186" s="155"/>
    </row>
    <row r="1187" spans="5:8" x14ac:dyDescent="0.2">
      <c r="E1187" s="155"/>
      <c r="G1187" s="155"/>
      <c r="H1187" s="155"/>
    </row>
    <row r="1188" spans="5:8" x14ac:dyDescent="0.2">
      <c r="E1188" s="155"/>
      <c r="G1188" s="155"/>
      <c r="H1188" s="155"/>
    </row>
    <row r="1189" spans="5:8" x14ac:dyDescent="0.2">
      <c r="E1189" s="155"/>
      <c r="G1189" s="155"/>
      <c r="H1189" s="155"/>
    </row>
    <row r="1190" spans="5:8" x14ac:dyDescent="0.2">
      <c r="E1190" s="155"/>
      <c r="G1190" s="155"/>
      <c r="H1190" s="155"/>
    </row>
    <row r="1191" spans="5:8" x14ac:dyDescent="0.2">
      <c r="E1191" s="155"/>
      <c r="G1191" s="155"/>
      <c r="H1191" s="155"/>
    </row>
    <row r="1192" spans="5:8" x14ac:dyDescent="0.2">
      <c r="E1192" s="155"/>
      <c r="G1192" s="155"/>
      <c r="H1192" s="155"/>
    </row>
    <row r="1193" spans="5:8" x14ac:dyDescent="0.2">
      <c r="E1193" s="155"/>
      <c r="G1193" s="155"/>
      <c r="H1193" s="155"/>
    </row>
    <row r="1194" spans="5:8" x14ac:dyDescent="0.2">
      <c r="E1194" s="155"/>
      <c r="G1194" s="155"/>
      <c r="H1194" s="155"/>
    </row>
    <row r="1195" spans="5:8" x14ac:dyDescent="0.2">
      <c r="E1195" s="155"/>
      <c r="G1195" s="155"/>
      <c r="H1195" s="155"/>
    </row>
    <row r="1196" spans="5:8" x14ac:dyDescent="0.2">
      <c r="E1196" s="155"/>
      <c r="G1196" s="155"/>
      <c r="H1196" s="155"/>
    </row>
    <row r="1197" spans="5:8" x14ac:dyDescent="0.2">
      <c r="E1197" s="155"/>
      <c r="G1197" s="155"/>
      <c r="H1197" s="155"/>
    </row>
    <row r="1198" spans="5:8" x14ac:dyDescent="0.2">
      <c r="E1198" s="155"/>
      <c r="G1198" s="155"/>
      <c r="H1198" s="155"/>
    </row>
    <row r="1199" spans="5:8" x14ac:dyDescent="0.2">
      <c r="E1199" s="154"/>
      <c r="G1199" s="154"/>
      <c r="H1199" s="154"/>
    </row>
    <row r="1200" spans="5:8" x14ac:dyDescent="0.2">
      <c r="E1200" s="154"/>
      <c r="G1200" s="154"/>
      <c r="H1200" s="154"/>
    </row>
    <row r="1201" spans="5:8" x14ac:dyDescent="0.2">
      <c r="E1201" s="154"/>
      <c r="G1201" s="154"/>
      <c r="H1201" s="154"/>
    </row>
    <row r="1202" spans="5:8" x14ac:dyDescent="0.2">
      <c r="E1202" s="154"/>
      <c r="G1202" s="154"/>
      <c r="H1202" s="154"/>
    </row>
    <row r="1203" spans="5:8" x14ac:dyDescent="0.2">
      <c r="E1203" s="155"/>
      <c r="G1203" s="155"/>
      <c r="H1203" s="155"/>
    </row>
    <row r="1204" spans="5:8" x14ac:dyDescent="0.2">
      <c r="E1204" s="155"/>
      <c r="G1204" s="155"/>
      <c r="H1204" s="155"/>
    </row>
    <row r="1205" spans="5:8" x14ac:dyDescent="0.2">
      <c r="E1205" s="155"/>
      <c r="G1205" s="155"/>
      <c r="H1205" s="155"/>
    </row>
    <row r="1206" spans="5:8" x14ac:dyDescent="0.2">
      <c r="E1206" s="155"/>
      <c r="G1206" s="155"/>
      <c r="H1206" s="155"/>
    </row>
    <row r="1207" spans="5:8" x14ac:dyDescent="0.2">
      <c r="E1207" s="155"/>
      <c r="G1207" s="155"/>
      <c r="H1207" s="155"/>
    </row>
    <row r="1208" spans="5:8" x14ac:dyDescent="0.2">
      <c r="E1208" s="154"/>
      <c r="G1208" s="154"/>
      <c r="H1208" s="154"/>
    </row>
    <row r="1209" spans="5:8" x14ac:dyDescent="0.2">
      <c r="E1209" s="154"/>
      <c r="G1209" s="154"/>
      <c r="H1209" s="154"/>
    </row>
    <row r="1210" spans="5:8" x14ac:dyDescent="0.2">
      <c r="E1210" s="154"/>
      <c r="G1210" s="154"/>
      <c r="H1210" s="154"/>
    </row>
    <row r="1211" spans="5:8" x14ac:dyDescent="0.2">
      <c r="E1211" s="155"/>
      <c r="G1211" s="155"/>
      <c r="H1211" s="155"/>
    </row>
    <row r="1212" spans="5:8" x14ac:dyDescent="0.2">
      <c r="E1212" s="155"/>
      <c r="G1212" s="155"/>
      <c r="H1212" s="155"/>
    </row>
    <row r="1213" spans="5:8" x14ac:dyDescent="0.2">
      <c r="E1213" s="155"/>
      <c r="G1213" s="155"/>
      <c r="H1213" s="155"/>
    </row>
    <row r="1214" spans="5:8" x14ac:dyDescent="0.2">
      <c r="E1214" s="155"/>
      <c r="G1214" s="155"/>
      <c r="H1214" s="155"/>
    </row>
    <row r="1215" spans="5:8" x14ac:dyDescent="0.2">
      <c r="E1215" s="155"/>
      <c r="G1215" s="155"/>
      <c r="H1215" s="155"/>
    </row>
    <row r="1216" spans="5:8" x14ac:dyDescent="0.2">
      <c r="E1216" s="155"/>
      <c r="G1216" s="155"/>
      <c r="H1216" s="155"/>
    </row>
    <row r="1217" spans="5:8" x14ac:dyDescent="0.2">
      <c r="E1217" s="155"/>
      <c r="G1217" s="155"/>
      <c r="H1217" s="155"/>
    </row>
    <row r="1218" spans="5:8" x14ac:dyDescent="0.2">
      <c r="E1218" s="155"/>
      <c r="G1218" s="155"/>
      <c r="H1218" s="155"/>
    </row>
    <row r="1219" spans="5:8" x14ac:dyDescent="0.2">
      <c r="E1219" s="155"/>
      <c r="G1219" s="155"/>
      <c r="H1219" s="155"/>
    </row>
    <row r="1220" spans="5:8" x14ac:dyDescent="0.2">
      <c r="E1220" s="155"/>
      <c r="G1220" s="155"/>
      <c r="H1220" s="155"/>
    </row>
    <row r="1221" spans="5:8" x14ac:dyDescent="0.2">
      <c r="E1221" s="155"/>
      <c r="G1221" s="155"/>
      <c r="H1221" s="155"/>
    </row>
    <row r="1222" spans="5:8" x14ac:dyDescent="0.2">
      <c r="E1222" s="155"/>
      <c r="G1222" s="155"/>
      <c r="H1222" s="155"/>
    </row>
    <row r="1223" spans="5:8" x14ac:dyDescent="0.2">
      <c r="E1223" s="155"/>
      <c r="G1223" s="155"/>
      <c r="H1223" s="155"/>
    </row>
    <row r="1224" spans="5:8" x14ac:dyDescent="0.2">
      <c r="E1224" s="155"/>
      <c r="G1224" s="155"/>
      <c r="H1224" s="155"/>
    </row>
    <row r="1225" spans="5:8" x14ac:dyDescent="0.2">
      <c r="E1225" s="155"/>
      <c r="G1225" s="155"/>
      <c r="H1225" s="155"/>
    </row>
    <row r="1226" spans="5:8" x14ac:dyDescent="0.2">
      <c r="E1226" s="155"/>
      <c r="G1226" s="155"/>
      <c r="H1226" s="155"/>
    </row>
    <row r="1227" spans="5:8" x14ac:dyDescent="0.2">
      <c r="E1227" s="154"/>
      <c r="G1227" s="154"/>
      <c r="H1227" s="154"/>
    </row>
    <row r="1228" spans="5:8" x14ac:dyDescent="0.2">
      <c r="E1228" s="155"/>
      <c r="G1228" s="155"/>
      <c r="H1228" s="155"/>
    </row>
    <row r="1229" spans="5:8" x14ac:dyDescent="0.2">
      <c r="E1229" s="155"/>
      <c r="G1229" s="155"/>
      <c r="H1229" s="155"/>
    </row>
    <row r="1230" spans="5:8" x14ac:dyDescent="0.2">
      <c r="E1230" s="155"/>
      <c r="G1230" s="155"/>
      <c r="H1230" s="155"/>
    </row>
    <row r="1231" spans="5:8" x14ac:dyDescent="0.2">
      <c r="E1231" s="155"/>
      <c r="G1231" s="155"/>
      <c r="H1231" s="155"/>
    </row>
    <row r="1232" spans="5:8" x14ac:dyDescent="0.2">
      <c r="E1232" s="155"/>
      <c r="G1232" s="155"/>
      <c r="H1232" s="155"/>
    </row>
    <row r="1233" spans="5:8" x14ac:dyDescent="0.2">
      <c r="E1233" s="155"/>
      <c r="G1233" s="155"/>
      <c r="H1233" s="155"/>
    </row>
    <row r="1234" spans="5:8" x14ac:dyDescent="0.2">
      <c r="E1234" s="155"/>
      <c r="G1234" s="155"/>
      <c r="H1234" s="155"/>
    </row>
    <row r="1235" spans="5:8" x14ac:dyDescent="0.2">
      <c r="E1235" s="155"/>
      <c r="G1235" s="155"/>
      <c r="H1235" s="155"/>
    </row>
    <row r="1236" spans="5:8" x14ac:dyDescent="0.2">
      <c r="E1236" s="155"/>
      <c r="G1236" s="155"/>
      <c r="H1236" s="155"/>
    </row>
    <row r="1237" spans="5:8" x14ac:dyDescent="0.2">
      <c r="E1237" s="154"/>
      <c r="G1237" s="154"/>
      <c r="H1237" s="154"/>
    </row>
    <row r="1238" spans="5:8" x14ac:dyDescent="0.2">
      <c r="E1238" s="157"/>
      <c r="G1238" s="157"/>
      <c r="H1238" s="157"/>
    </row>
    <row r="1239" spans="5:8" x14ac:dyDescent="0.2">
      <c r="E1239" s="157"/>
      <c r="G1239" s="157"/>
      <c r="H1239" s="157"/>
    </row>
    <row r="1240" spans="5:8" x14ac:dyDescent="0.2">
      <c r="E1240" s="157"/>
      <c r="G1240" s="157"/>
      <c r="H1240" s="157"/>
    </row>
    <row r="1241" spans="5:8" x14ac:dyDescent="0.2">
      <c r="E1241" s="157"/>
      <c r="G1241" s="157"/>
      <c r="H1241" s="157"/>
    </row>
    <row r="1242" spans="5:8" x14ac:dyDescent="0.2">
      <c r="E1242" s="154"/>
      <c r="G1242" s="154"/>
      <c r="H1242" s="154"/>
    </row>
    <row r="1243" spans="5:8" x14ac:dyDescent="0.2">
      <c r="E1243" s="156"/>
      <c r="G1243" s="156"/>
      <c r="H1243" s="157"/>
    </row>
    <row r="1244" spans="5:8" x14ac:dyDescent="0.2">
      <c r="E1244" s="154"/>
      <c r="G1244" s="154"/>
      <c r="H1244" s="154"/>
    </row>
    <row r="1245" spans="5:8" x14ac:dyDescent="0.2">
      <c r="E1245" s="154"/>
      <c r="G1245" s="154"/>
      <c r="H1245" s="154"/>
    </row>
    <row r="1246" spans="5:8" x14ac:dyDescent="0.2">
      <c r="E1246" s="154"/>
      <c r="G1246" s="154"/>
      <c r="H1246" s="154"/>
    </row>
    <row r="1247" spans="5:8" x14ac:dyDescent="0.2">
      <c r="E1247" s="154"/>
      <c r="G1247" s="154"/>
      <c r="H1247" s="154"/>
    </row>
    <row r="1248" spans="5:8" x14ac:dyDescent="0.2">
      <c r="E1248" s="157"/>
      <c r="G1248" s="157"/>
      <c r="H1248" s="157"/>
    </row>
    <row r="1249" spans="5:8" x14ac:dyDescent="0.2">
      <c r="E1249" s="154"/>
      <c r="G1249" s="154"/>
      <c r="H1249" s="154"/>
    </row>
    <row r="1250" spans="5:8" x14ac:dyDescent="0.2">
      <c r="E1250" s="156"/>
      <c r="G1250" s="156"/>
      <c r="H1250" s="157"/>
    </row>
    <row r="1251" spans="5:8" x14ac:dyDescent="0.2">
      <c r="E1251" s="157"/>
      <c r="G1251" s="157"/>
      <c r="H1251" s="157"/>
    </row>
    <row r="1252" spans="5:8" x14ac:dyDescent="0.2">
      <c r="E1252" s="157"/>
      <c r="G1252" s="157"/>
      <c r="H1252" s="157"/>
    </row>
    <row r="1253" spans="5:8" x14ac:dyDescent="0.2">
      <c r="E1253" s="154"/>
      <c r="G1253" s="154"/>
      <c r="H1253" s="154"/>
    </row>
    <row r="1254" spans="5:8" x14ac:dyDescent="0.2">
      <c r="E1254" s="154"/>
      <c r="G1254" s="154"/>
      <c r="H1254" s="154"/>
    </row>
    <row r="1255" spans="5:8" x14ac:dyDescent="0.2">
      <c r="E1255" s="154"/>
      <c r="G1255" s="154"/>
      <c r="H1255" s="154"/>
    </row>
    <row r="1256" spans="5:8" x14ac:dyDescent="0.2">
      <c r="E1256" s="154"/>
      <c r="G1256" s="154"/>
      <c r="H1256" s="154"/>
    </row>
    <row r="1257" spans="5:8" x14ac:dyDescent="0.2">
      <c r="E1257" s="154"/>
      <c r="G1257" s="154"/>
      <c r="H1257" s="154"/>
    </row>
    <row r="1258" spans="5:8" x14ac:dyDescent="0.2">
      <c r="E1258" s="154"/>
      <c r="G1258" s="154"/>
      <c r="H1258" s="154"/>
    </row>
    <row r="1259" spans="5:8" x14ac:dyDescent="0.2">
      <c r="E1259" s="154"/>
      <c r="G1259" s="154"/>
      <c r="H1259" s="154"/>
    </row>
    <row r="1260" spans="5:8" x14ac:dyDescent="0.2">
      <c r="E1260" s="157"/>
      <c r="G1260" s="157"/>
      <c r="H1260" s="157"/>
    </row>
    <row r="1261" spans="5:8" x14ac:dyDescent="0.2">
      <c r="E1261" s="157"/>
      <c r="G1261" s="157"/>
      <c r="H1261" s="157"/>
    </row>
    <row r="1262" spans="5:8" x14ac:dyDescent="0.2">
      <c r="E1262" s="156"/>
      <c r="G1262" s="156"/>
      <c r="H1262" s="157"/>
    </row>
    <row r="1263" spans="5:8" x14ac:dyDescent="0.2">
      <c r="E1263" s="154"/>
      <c r="G1263" s="154"/>
      <c r="H1263" s="154"/>
    </row>
    <row r="1264" spans="5:8" x14ac:dyDescent="0.2">
      <c r="E1264" s="154"/>
      <c r="G1264" s="154"/>
      <c r="H1264" s="154"/>
    </row>
    <row r="1265" spans="5:8" x14ac:dyDescent="0.2">
      <c r="E1265" s="154"/>
      <c r="G1265" s="154"/>
      <c r="H1265" s="154"/>
    </row>
    <row r="1266" spans="5:8" x14ac:dyDescent="0.2">
      <c r="E1266" s="157"/>
      <c r="G1266" s="157"/>
      <c r="H1266" s="157"/>
    </row>
    <row r="1267" spans="5:8" x14ac:dyDescent="0.2">
      <c r="E1267" s="155"/>
      <c r="G1267" s="155"/>
      <c r="H1267" s="157"/>
    </row>
    <row r="1268" spans="5:8" x14ac:dyDescent="0.2">
      <c r="E1268" s="157"/>
      <c r="G1268" s="157"/>
      <c r="H1268" s="157"/>
    </row>
    <row r="1269" spans="5:8" x14ac:dyDescent="0.2">
      <c r="E1269" s="154"/>
      <c r="G1269" s="154"/>
      <c r="H1269" s="154"/>
    </row>
    <row r="1270" spans="5:8" x14ac:dyDescent="0.2">
      <c r="E1270" s="154"/>
      <c r="G1270" s="154"/>
      <c r="H1270" s="154"/>
    </row>
    <row r="1271" spans="5:8" x14ac:dyDescent="0.2">
      <c r="E1271" s="157"/>
      <c r="G1271" s="157"/>
      <c r="H1271" s="157"/>
    </row>
    <row r="1272" spans="5:8" x14ac:dyDescent="0.2">
      <c r="E1272" s="154"/>
      <c r="G1272" s="154"/>
      <c r="H1272" s="154"/>
    </row>
    <row r="1273" spans="5:8" x14ac:dyDescent="0.2">
      <c r="E1273" s="154"/>
      <c r="G1273" s="154"/>
      <c r="H1273" s="154"/>
    </row>
    <row r="1274" spans="5:8" x14ac:dyDescent="0.2">
      <c r="E1274" s="154"/>
      <c r="G1274" s="154"/>
      <c r="H1274" s="154"/>
    </row>
    <row r="1275" spans="5:8" x14ac:dyDescent="0.2">
      <c r="E1275" s="154"/>
      <c r="G1275" s="154"/>
      <c r="H1275" s="154"/>
    </row>
    <row r="1276" spans="5:8" x14ac:dyDescent="0.2">
      <c r="E1276" s="154"/>
      <c r="G1276" s="154"/>
      <c r="H1276" s="154"/>
    </row>
    <row r="1277" spans="5:8" x14ac:dyDescent="0.2">
      <c r="E1277" s="157"/>
      <c r="G1277" s="157"/>
      <c r="H1277" s="157"/>
    </row>
    <row r="1278" spans="5:8" x14ac:dyDescent="0.2">
      <c r="E1278" s="155"/>
      <c r="G1278" s="155"/>
      <c r="H1278" s="157"/>
    </row>
    <row r="1279" spans="5:8" x14ac:dyDescent="0.2">
      <c r="E1279" s="157"/>
      <c r="G1279" s="157"/>
      <c r="H1279" s="157"/>
    </row>
    <row r="1280" spans="5:8" x14ac:dyDescent="0.2">
      <c r="E1280" s="157"/>
      <c r="G1280" s="157"/>
      <c r="H1280" s="157"/>
    </row>
    <row r="1281" spans="5:8" x14ac:dyDescent="0.2">
      <c r="E1281" s="157"/>
      <c r="G1281" s="157"/>
      <c r="H1281" s="157"/>
    </row>
    <row r="1282" spans="5:8" x14ac:dyDescent="0.2">
      <c r="E1282" s="157"/>
      <c r="G1282" s="157"/>
      <c r="H1282" s="157"/>
    </row>
    <row r="1283" spans="5:8" x14ac:dyDescent="0.2">
      <c r="E1283" s="157"/>
      <c r="G1283" s="157"/>
      <c r="H1283" s="157"/>
    </row>
    <row r="1284" spans="5:8" x14ac:dyDescent="0.2">
      <c r="E1284" s="157"/>
      <c r="G1284" s="157"/>
      <c r="H1284" s="157"/>
    </row>
    <row r="1285" spans="5:8" x14ac:dyDescent="0.2">
      <c r="E1285" s="157"/>
      <c r="G1285" s="157"/>
      <c r="H1285" s="157"/>
    </row>
    <row r="1286" spans="5:8" x14ac:dyDescent="0.2">
      <c r="E1286" s="154"/>
      <c r="G1286" s="154"/>
      <c r="H1286" s="154"/>
    </row>
    <row r="1287" spans="5:8" x14ac:dyDescent="0.2">
      <c r="E1287" s="154"/>
      <c r="G1287" s="154"/>
      <c r="H1287" s="154"/>
    </row>
    <row r="1288" spans="5:8" x14ac:dyDescent="0.2">
      <c r="E1288" s="154"/>
      <c r="G1288" s="154"/>
      <c r="H1288" s="154"/>
    </row>
    <row r="1289" spans="5:8" x14ac:dyDescent="0.2">
      <c r="E1289" s="154"/>
      <c r="G1289" s="154"/>
      <c r="H1289" s="154"/>
    </row>
    <row r="1290" spans="5:8" x14ac:dyDescent="0.2">
      <c r="E1290" s="154"/>
      <c r="G1290" s="154"/>
      <c r="H1290" s="154"/>
    </row>
    <row r="1291" spans="5:8" x14ac:dyDescent="0.2">
      <c r="E1291" s="157"/>
      <c r="G1291" s="157"/>
      <c r="H1291" s="157"/>
    </row>
    <row r="1292" spans="5:8" x14ac:dyDescent="0.2">
      <c r="E1292" s="157"/>
      <c r="G1292" s="157"/>
      <c r="H1292" s="157"/>
    </row>
    <row r="1293" spans="5:8" x14ac:dyDescent="0.2">
      <c r="E1293" s="154"/>
      <c r="G1293" s="154"/>
      <c r="H1293" s="154"/>
    </row>
    <row r="1294" spans="5:8" x14ac:dyDescent="0.2">
      <c r="E1294" s="154"/>
      <c r="G1294" s="154"/>
      <c r="H1294" s="154"/>
    </row>
    <row r="1295" spans="5:8" x14ac:dyDescent="0.2">
      <c r="E1295" s="154"/>
      <c r="G1295" s="154"/>
      <c r="H1295" s="154"/>
    </row>
    <row r="1296" spans="5:8" x14ac:dyDescent="0.2">
      <c r="E1296" s="154"/>
      <c r="G1296" s="154"/>
      <c r="H1296" s="154"/>
    </row>
    <row r="1297" spans="5:8" x14ac:dyDescent="0.2">
      <c r="E1297" s="156"/>
      <c r="G1297" s="156"/>
      <c r="H1297" s="157"/>
    </row>
    <row r="1298" spans="5:8" x14ac:dyDescent="0.2">
      <c r="E1298" s="157"/>
      <c r="G1298" s="157"/>
      <c r="H1298" s="157"/>
    </row>
    <row r="1299" spans="5:8" x14ac:dyDescent="0.2">
      <c r="E1299" s="154"/>
      <c r="G1299" s="154"/>
      <c r="H1299" s="154"/>
    </row>
    <row r="1300" spans="5:8" x14ac:dyDescent="0.2">
      <c r="E1300" s="154"/>
      <c r="G1300" s="154"/>
      <c r="H1300" s="154"/>
    </row>
    <row r="1301" spans="5:8" x14ac:dyDescent="0.2">
      <c r="E1301" s="157"/>
      <c r="G1301" s="157"/>
      <c r="H1301" s="157"/>
    </row>
    <row r="1302" spans="5:8" x14ac:dyDescent="0.2">
      <c r="E1302" s="157"/>
      <c r="G1302" s="157"/>
      <c r="H1302" s="157"/>
    </row>
    <row r="1303" spans="5:8" x14ac:dyDescent="0.2">
      <c r="E1303" s="157"/>
      <c r="G1303" s="157"/>
      <c r="H1303" s="157"/>
    </row>
    <row r="1304" spans="5:8" x14ac:dyDescent="0.2">
      <c r="E1304" s="154"/>
      <c r="G1304" s="154"/>
      <c r="H1304" s="154"/>
    </row>
    <row r="1305" spans="5:8" x14ac:dyDescent="0.2">
      <c r="E1305" s="154"/>
      <c r="G1305" s="154"/>
      <c r="H1305" s="154"/>
    </row>
    <row r="1306" spans="5:8" x14ac:dyDescent="0.2">
      <c r="E1306" s="157"/>
      <c r="G1306" s="157"/>
      <c r="H1306" s="157"/>
    </row>
    <row r="1307" spans="5:8" x14ac:dyDescent="0.2">
      <c r="E1307" s="157"/>
      <c r="G1307" s="157"/>
      <c r="H1307" s="157"/>
    </row>
    <row r="1308" spans="5:8" x14ac:dyDescent="0.2">
      <c r="E1308" s="154"/>
      <c r="G1308" s="154"/>
      <c r="H1308" s="154"/>
    </row>
    <row r="1309" spans="5:8" x14ac:dyDescent="0.2">
      <c r="E1309" s="157"/>
      <c r="G1309" s="157"/>
      <c r="H1309" s="157"/>
    </row>
    <row r="1310" spans="5:8" x14ac:dyDescent="0.2">
      <c r="E1310" s="154"/>
      <c r="G1310" s="154"/>
      <c r="H1310" s="154"/>
    </row>
    <row r="1311" spans="5:8" x14ac:dyDescent="0.2">
      <c r="E1311" s="157"/>
      <c r="G1311" s="157"/>
      <c r="H1311" s="157"/>
    </row>
    <row r="1312" spans="5:8" x14ac:dyDescent="0.2">
      <c r="E1312" s="157"/>
      <c r="G1312" s="157"/>
      <c r="H1312" s="157"/>
    </row>
    <row r="1313" spans="5:8" x14ac:dyDescent="0.2">
      <c r="E1313" s="154"/>
      <c r="G1313" s="154"/>
      <c r="H1313" s="154"/>
    </row>
    <row r="1314" spans="5:8" x14ac:dyDescent="0.2">
      <c r="E1314" s="157"/>
      <c r="G1314" s="157"/>
      <c r="H1314" s="157"/>
    </row>
    <row r="1315" spans="5:8" x14ac:dyDescent="0.2">
      <c r="E1315" s="154"/>
      <c r="G1315" s="154"/>
      <c r="H1315" s="154"/>
    </row>
    <row r="1316" spans="5:8" x14ac:dyDescent="0.2">
      <c r="E1316" s="154"/>
      <c r="G1316" s="154"/>
      <c r="H1316" s="154"/>
    </row>
    <row r="1317" spans="5:8" x14ac:dyDescent="0.2">
      <c r="E1317" s="154"/>
      <c r="G1317" s="154"/>
      <c r="H1317" s="154"/>
    </row>
    <row r="1318" spans="5:8" x14ac:dyDescent="0.2">
      <c r="E1318" s="154"/>
      <c r="G1318" s="154"/>
      <c r="H1318" s="154"/>
    </row>
    <row r="1319" spans="5:8" x14ac:dyDescent="0.2">
      <c r="E1319" s="154"/>
      <c r="G1319" s="154"/>
      <c r="H1319" s="154"/>
    </row>
    <row r="1320" spans="5:8" x14ac:dyDescent="0.2">
      <c r="E1320" s="157"/>
      <c r="G1320" s="157"/>
      <c r="H1320" s="157"/>
    </row>
    <row r="1321" spans="5:8" x14ac:dyDescent="0.2">
      <c r="E1321" s="157"/>
      <c r="G1321" s="157"/>
      <c r="H1321" s="157"/>
    </row>
    <row r="1322" spans="5:8" x14ac:dyDescent="0.2">
      <c r="E1322" s="156"/>
      <c r="G1322" s="156"/>
      <c r="H1322" s="157"/>
    </row>
    <row r="1323" spans="5:8" x14ac:dyDescent="0.2">
      <c r="E1323" s="157"/>
      <c r="G1323" s="157"/>
      <c r="H1323" s="157"/>
    </row>
    <row r="1324" spans="5:8" x14ac:dyDescent="0.2">
      <c r="E1324" s="156"/>
      <c r="G1324" s="156"/>
      <c r="H1324" s="157"/>
    </row>
    <row r="1325" spans="5:8" x14ac:dyDescent="0.2">
      <c r="E1325" s="156"/>
      <c r="G1325" s="156"/>
      <c r="H1325" s="156"/>
    </row>
    <row r="1326" spans="5:8" x14ac:dyDescent="0.2">
      <c r="E1326" s="157"/>
      <c r="G1326" s="157"/>
      <c r="H1326" s="157"/>
    </row>
    <row r="1327" spans="5:8" x14ac:dyDescent="0.2">
      <c r="E1327" s="157"/>
      <c r="G1327" s="157"/>
      <c r="H1327" s="157"/>
    </row>
    <row r="1328" spans="5:8" x14ac:dyDescent="0.2">
      <c r="E1328" s="154"/>
      <c r="G1328" s="154"/>
      <c r="H1328" s="154"/>
    </row>
    <row r="1329" spans="2:10" x14ac:dyDescent="0.2">
      <c r="E1329" s="156"/>
      <c r="G1329" s="156"/>
      <c r="H1329" s="157"/>
    </row>
    <row r="1330" spans="2:10" x14ac:dyDescent="0.2">
      <c r="E1330" s="156"/>
      <c r="G1330" s="156"/>
      <c r="H1330" s="157"/>
    </row>
    <row r="1331" spans="2:10" x14ac:dyDescent="0.2">
      <c r="E1331" s="154"/>
      <c r="G1331" s="154"/>
      <c r="H1331" s="154"/>
    </row>
    <row r="1332" spans="2:10" x14ac:dyDescent="0.2">
      <c r="E1332" s="157"/>
      <c r="G1332" s="157"/>
      <c r="H1332" s="157"/>
    </row>
    <row r="1333" spans="2:10" x14ac:dyDescent="0.2">
      <c r="E1333" s="154"/>
      <c r="G1333" s="154"/>
      <c r="H1333" s="154"/>
    </row>
    <row r="1334" spans="2:10" x14ac:dyDescent="0.2">
      <c r="E1334" s="154"/>
      <c r="G1334" s="154"/>
      <c r="H1334" s="154"/>
    </row>
    <row r="1335" spans="2:10" x14ac:dyDescent="0.2">
      <c r="E1335" s="154"/>
      <c r="G1335" s="154"/>
      <c r="H1335" s="154"/>
    </row>
    <row r="1336" spans="2:10" x14ac:dyDescent="0.2">
      <c r="E1336" s="157"/>
      <c r="G1336" s="157"/>
      <c r="H1336" s="157"/>
    </row>
    <row r="1337" spans="2:10" x14ac:dyDescent="0.2">
      <c r="E1337" s="156"/>
      <c r="G1337" s="156"/>
      <c r="H1337" s="157"/>
    </row>
    <row r="1338" spans="2:10" s="162" customFormat="1" x14ac:dyDescent="0.2">
      <c r="B1338" s="163"/>
      <c r="C1338" s="164"/>
      <c r="E1338" s="165"/>
      <c r="F1338" s="179"/>
      <c r="G1338" s="165"/>
      <c r="H1338" s="165"/>
      <c r="I1338" s="166"/>
      <c r="J1338" s="186"/>
    </row>
    <row r="1339" spans="2:10" x14ac:dyDescent="0.2">
      <c r="E1339" s="155"/>
      <c r="G1339" s="155"/>
      <c r="H1339" s="155"/>
    </row>
  </sheetData>
  <customSheetViews>
    <customSheetView guid="{1DADC759-E91C-11E0-AF97-0016CB835F59}" scale="125" showRowCol="0">
      <pane ySplit="21" topLeftCell="A22" activePane="bottomLeft" state="frozenSplit"/>
      <selection pane="bottomLeft" activeCell="E15" sqref="E15"/>
    </customSheetView>
    <customSheetView guid="{03977F7F-E91C-11E0-AF97-0016CB835F59}" scale="125" showRowCol="0">
      <pane ySplit="21" topLeftCell="A22" activePane="bottomLeft" state="frozenSplit"/>
      <selection pane="bottomLeft" activeCell="E15" sqref="E15"/>
    </customSheetView>
    <customSheetView guid="{F6C55E8A-E91B-11E0-AF97-0016CB835F59}" scale="125" showRowCol="0">
      <pane ySplit="21" topLeftCell="A22" activePane="bottomLeft" state="frozenSplit"/>
      <selection pane="bottomLeft" activeCell="E15" sqref="E15"/>
    </customSheetView>
    <customSheetView guid="{D7359755-E91B-11E0-AF97-0016CB835F59}" scale="125" showRowCol="0">
      <pane ySplit="21" topLeftCell="A22" activePane="bottomLeft" state="frozenSplit"/>
      <selection pane="bottomLeft" activeCell="H7" sqref="H7"/>
    </customSheetView>
  </customSheetViews>
  <phoneticPr fontId="4"/>
  <pageMargins left="0.75" right="0.75" top="0.5" bottom="1" header="0.5" footer="0.5"/>
  <pageSetup scale="66" orientation="portrait" horizontalDpi="4294967292" verticalDpi="4294967292"/>
  <headerFooter>
    <oddFooter>&amp;C&amp;"Verdana,Bold"Report Continues On Next Page</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F188"/>
  <sheetViews>
    <sheetView showGridLines="0" showRowColHeaders="0" topLeftCell="A55" zoomScale="125" zoomScaleNormal="125" zoomScalePageLayoutView="125" workbookViewId="0">
      <selection activeCell="A2" sqref="A2"/>
    </sheetView>
  </sheetViews>
  <sheetFormatPr defaultColWidth="11.42578125" defaultRowHeight="12.75" x14ac:dyDescent="0.2"/>
  <cols>
    <col min="4" max="4" width="52.28515625" customWidth="1"/>
    <col min="5" max="5" width="13.42578125" customWidth="1"/>
    <col min="6" max="6" width="32.7109375" customWidth="1"/>
  </cols>
  <sheetData>
    <row r="1" spans="4:6" ht="195.95" customHeight="1" x14ac:dyDescent="0.2">
      <c r="D1" s="171" t="s">
        <v>172</v>
      </c>
      <c r="E1" s="171" t="s">
        <v>174</v>
      </c>
      <c r="F1" s="190" t="s">
        <v>168</v>
      </c>
    </row>
    <row r="2" spans="4:6" x14ac:dyDescent="0.2">
      <c r="D2" s="204" t="s">
        <v>176</v>
      </c>
      <c r="E2" s="193" t="s">
        <v>58</v>
      </c>
      <c r="F2" s="193" t="s">
        <v>230</v>
      </c>
    </row>
    <row r="3" spans="4:6" x14ac:dyDescent="0.2">
      <c r="D3" s="204" t="s">
        <v>176</v>
      </c>
      <c r="E3" s="193" t="s">
        <v>81</v>
      </c>
      <c r="F3" s="193" t="s">
        <v>229</v>
      </c>
    </row>
    <row r="4" spans="4:6" x14ac:dyDescent="0.2">
      <c r="D4" s="204" t="s">
        <v>176</v>
      </c>
      <c r="E4" s="193" t="s">
        <v>182</v>
      </c>
      <c r="F4" s="193" t="s">
        <v>232</v>
      </c>
    </row>
    <row r="5" spans="4:6" x14ac:dyDescent="0.2">
      <c r="D5" s="204" t="s">
        <v>176</v>
      </c>
      <c r="E5" s="193" t="s">
        <v>119</v>
      </c>
      <c r="F5" s="193" t="s">
        <v>231</v>
      </c>
    </row>
    <row r="6" spans="4:6" x14ac:dyDescent="0.2">
      <c r="D6" s="204" t="s">
        <v>176</v>
      </c>
      <c r="E6" s="193" t="s">
        <v>120</v>
      </c>
      <c r="F6" s="193" t="s">
        <v>231</v>
      </c>
    </row>
    <row r="7" spans="4:6" x14ac:dyDescent="0.2">
      <c r="D7" s="204" t="s">
        <v>176</v>
      </c>
      <c r="E7" s="193" t="s">
        <v>121</v>
      </c>
      <c r="F7" s="193" t="s">
        <v>231</v>
      </c>
    </row>
    <row r="8" spans="4:6" x14ac:dyDescent="0.2">
      <c r="D8" s="204" t="s">
        <v>177</v>
      </c>
      <c r="E8" s="193" t="s">
        <v>130</v>
      </c>
      <c r="F8" s="193" t="s">
        <v>234</v>
      </c>
    </row>
    <row r="9" spans="4:6" x14ac:dyDescent="0.2">
      <c r="D9" s="204" t="s">
        <v>177</v>
      </c>
      <c r="E9" s="193" t="s">
        <v>131</v>
      </c>
      <c r="F9" s="193" t="s">
        <v>234</v>
      </c>
    </row>
    <row r="10" spans="4:6" x14ac:dyDescent="0.2">
      <c r="D10" s="204" t="s">
        <v>177</v>
      </c>
      <c r="E10" s="193" t="s">
        <v>71</v>
      </c>
      <c r="F10" s="193" t="s">
        <v>68</v>
      </c>
    </row>
    <row r="11" spans="4:6" x14ac:dyDescent="0.2">
      <c r="D11" s="204" t="s">
        <v>177</v>
      </c>
      <c r="E11" s="193" t="s">
        <v>69</v>
      </c>
      <c r="F11" s="193" t="s">
        <v>68</v>
      </c>
    </row>
    <row r="12" spans="4:6" x14ac:dyDescent="0.2">
      <c r="D12" s="204" t="s">
        <v>177</v>
      </c>
      <c r="E12" s="193" t="s">
        <v>72</v>
      </c>
      <c r="F12" s="193" t="s">
        <v>68</v>
      </c>
    </row>
    <row r="13" spans="4:6" x14ac:dyDescent="0.2">
      <c r="D13" s="204" t="s">
        <v>177</v>
      </c>
      <c r="E13" s="193" t="s">
        <v>77</v>
      </c>
      <c r="F13" s="193" t="s">
        <v>233</v>
      </c>
    </row>
    <row r="14" spans="4:6" x14ac:dyDescent="0.2">
      <c r="D14" s="204" t="s">
        <v>177</v>
      </c>
      <c r="E14" s="193" t="s">
        <v>76</v>
      </c>
      <c r="F14" s="193" t="s">
        <v>233</v>
      </c>
    </row>
    <row r="15" spans="4:6" x14ac:dyDescent="0.2">
      <c r="D15" s="204" t="s">
        <v>177</v>
      </c>
      <c r="E15" s="193" t="s">
        <v>75</v>
      </c>
      <c r="F15" s="193" t="s">
        <v>233</v>
      </c>
    </row>
    <row r="16" spans="4:6" x14ac:dyDescent="0.2">
      <c r="D16" s="204" t="s">
        <v>177</v>
      </c>
      <c r="E16" s="193" t="s">
        <v>74</v>
      </c>
      <c r="F16" s="193" t="s">
        <v>233</v>
      </c>
    </row>
    <row r="17" spans="4:6" x14ac:dyDescent="0.2">
      <c r="D17" s="204" t="s">
        <v>177</v>
      </c>
      <c r="E17" s="193" t="s">
        <v>73</v>
      </c>
      <c r="F17" s="193" t="s">
        <v>233</v>
      </c>
    </row>
    <row r="18" spans="4:6" x14ac:dyDescent="0.2">
      <c r="D18" s="204" t="s">
        <v>179</v>
      </c>
      <c r="E18" s="193" t="s">
        <v>175</v>
      </c>
      <c r="F18" s="193" t="s">
        <v>235</v>
      </c>
    </row>
    <row r="19" spans="4:6" x14ac:dyDescent="0.2">
      <c r="D19" s="204" t="s">
        <v>179</v>
      </c>
      <c r="E19" s="193" t="s">
        <v>73</v>
      </c>
      <c r="F19" s="193" t="s">
        <v>233</v>
      </c>
    </row>
    <row r="20" spans="4:6" x14ac:dyDescent="0.2">
      <c r="D20" s="205" t="s">
        <v>180</v>
      </c>
      <c r="E20" s="193" t="s">
        <v>103</v>
      </c>
      <c r="F20" s="193" t="s">
        <v>238</v>
      </c>
    </row>
    <row r="21" spans="4:6" x14ac:dyDescent="0.2">
      <c r="D21" s="205" t="s">
        <v>180</v>
      </c>
      <c r="E21" s="193" t="s">
        <v>64</v>
      </c>
      <c r="F21" s="193" t="s">
        <v>237</v>
      </c>
    </row>
    <row r="22" spans="4:6" x14ac:dyDescent="0.2">
      <c r="D22" s="205" t="s">
        <v>180</v>
      </c>
      <c r="E22" s="193" t="s">
        <v>63</v>
      </c>
      <c r="F22" s="193" t="s">
        <v>237</v>
      </c>
    </row>
    <row r="23" spans="4:6" x14ac:dyDescent="0.2">
      <c r="D23" s="205" t="s">
        <v>180</v>
      </c>
      <c r="E23" s="193" t="s">
        <v>60</v>
      </c>
      <c r="F23" s="193" t="s">
        <v>237</v>
      </c>
    </row>
    <row r="24" spans="4:6" x14ac:dyDescent="0.2">
      <c r="D24" s="205" t="s">
        <v>180</v>
      </c>
      <c r="E24" s="193" t="s">
        <v>62</v>
      </c>
      <c r="F24" s="193" t="s">
        <v>237</v>
      </c>
    </row>
    <row r="25" spans="4:6" x14ac:dyDescent="0.2">
      <c r="D25" s="205" t="s">
        <v>180</v>
      </c>
      <c r="E25" s="193" t="s">
        <v>61</v>
      </c>
      <c r="F25" s="193" t="s">
        <v>237</v>
      </c>
    </row>
    <row r="26" spans="4:6" x14ac:dyDescent="0.2">
      <c r="D26" s="205" t="s">
        <v>180</v>
      </c>
      <c r="E26" s="193" t="s">
        <v>54</v>
      </c>
      <c r="F26" s="193" t="s">
        <v>236</v>
      </c>
    </row>
    <row r="27" spans="4:6" x14ac:dyDescent="0.2">
      <c r="D27" s="205" t="s">
        <v>180</v>
      </c>
      <c r="E27" s="193" t="s">
        <v>53</v>
      </c>
      <c r="F27" s="193" t="s">
        <v>236</v>
      </c>
    </row>
    <row r="28" spans="4:6" x14ac:dyDescent="0.2">
      <c r="D28" s="205" t="s">
        <v>744</v>
      </c>
      <c r="E28" s="193" t="s">
        <v>745</v>
      </c>
      <c r="F28" s="193" t="s">
        <v>746</v>
      </c>
    </row>
    <row r="29" spans="4:6" x14ac:dyDescent="0.2">
      <c r="D29" s="192" t="s">
        <v>747</v>
      </c>
      <c r="E29" s="192" t="s">
        <v>321</v>
      </c>
      <c r="F29" s="192" t="s">
        <v>748</v>
      </c>
    </row>
    <row r="30" spans="4:6" x14ac:dyDescent="0.2">
      <c r="D30" s="192" t="s">
        <v>747</v>
      </c>
      <c r="E30" s="192" t="s">
        <v>322</v>
      </c>
      <c r="F30" s="192" t="s">
        <v>748</v>
      </c>
    </row>
    <row r="31" spans="4:6" x14ac:dyDescent="0.2">
      <c r="D31" s="206" t="s">
        <v>181</v>
      </c>
      <c r="E31" s="193" t="s">
        <v>124</v>
      </c>
      <c r="F31" s="193" t="s">
        <v>239</v>
      </c>
    </row>
    <row r="32" spans="4:6" x14ac:dyDescent="0.2">
      <c r="D32" s="206" t="s">
        <v>181</v>
      </c>
      <c r="E32" s="193" t="s">
        <v>66</v>
      </c>
      <c r="F32" s="193" t="s">
        <v>240</v>
      </c>
    </row>
    <row r="33" spans="4:6" x14ac:dyDescent="0.2">
      <c r="D33" s="206" t="s">
        <v>181</v>
      </c>
      <c r="E33" s="193" t="s">
        <v>67</v>
      </c>
      <c r="F33" s="193" t="s">
        <v>240</v>
      </c>
    </row>
    <row r="34" spans="4:6" x14ac:dyDescent="0.2">
      <c r="D34" s="206" t="s">
        <v>181</v>
      </c>
      <c r="E34" s="193" t="s">
        <v>114</v>
      </c>
      <c r="F34" s="193" t="s">
        <v>241</v>
      </c>
    </row>
    <row r="35" spans="4:6" x14ac:dyDescent="0.2">
      <c r="D35" s="206" t="s">
        <v>181</v>
      </c>
      <c r="E35" s="193" t="s">
        <v>90</v>
      </c>
      <c r="F35" s="193" t="s">
        <v>241</v>
      </c>
    </row>
    <row r="36" spans="4:6" x14ac:dyDescent="0.2">
      <c r="D36" s="206" t="s">
        <v>181</v>
      </c>
      <c r="E36" s="193" t="s">
        <v>89</v>
      </c>
      <c r="F36" s="193" t="s">
        <v>241</v>
      </c>
    </row>
    <row r="37" spans="4:6" x14ac:dyDescent="0.2">
      <c r="D37" s="206" t="s">
        <v>183</v>
      </c>
      <c r="E37" s="193" t="s">
        <v>66</v>
      </c>
      <c r="F37" s="193" t="s">
        <v>240</v>
      </c>
    </row>
    <row r="38" spans="4:6" x14ac:dyDescent="0.2">
      <c r="D38" s="206" t="s">
        <v>183</v>
      </c>
      <c r="E38" s="193" t="s">
        <v>67</v>
      </c>
      <c r="F38" s="193" t="s">
        <v>240</v>
      </c>
    </row>
    <row r="39" spans="4:6" x14ac:dyDescent="0.2">
      <c r="D39" s="205" t="s">
        <v>184</v>
      </c>
      <c r="E39" s="193" t="s">
        <v>78</v>
      </c>
      <c r="F39" s="193" t="s">
        <v>243</v>
      </c>
    </row>
    <row r="40" spans="4:6" x14ac:dyDescent="0.2">
      <c r="D40" s="205" t="s">
        <v>184</v>
      </c>
      <c r="E40" s="193" t="s">
        <v>79</v>
      </c>
      <c r="F40" s="193" t="s">
        <v>243</v>
      </c>
    </row>
    <row r="41" spans="4:6" x14ac:dyDescent="0.2">
      <c r="D41" s="205" t="s">
        <v>184</v>
      </c>
      <c r="E41" s="193" t="s">
        <v>105</v>
      </c>
      <c r="F41" s="193" t="s">
        <v>242</v>
      </c>
    </row>
    <row r="42" spans="4:6" x14ac:dyDescent="0.2">
      <c r="D42" s="205" t="s">
        <v>184</v>
      </c>
      <c r="E42" s="193" t="s">
        <v>94</v>
      </c>
      <c r="F42" s="193" t="s">
        <v>244</v>
      </c>
    </row>
    <row r="43" spans="4:6" x14ac:dyDescent="0.2">
      <c r="D43" s="205" t="s">
        <v>185</v>
      </c>
      <c r="E43" s="193" t="s">
        <v>245</v>
      </c>
      <c r="F43" s="193" t="s">
        <v>246</v>
      </c>
    </row>
    <row r="44" spans="4:6" x14ac:dyDescent="0.2">
      <c r="D44" s="205" t="s">
        <v>185</v>
      </c>
      <c r="E44" s="193" t="s">
        <v>85</v>
      </c>
      <c r="F44" s="193" t="s">
        <v>246</v>
      </c>
    </row>
    <row r="45" spans="4:6" x14ac:dyDescent="0.2">
      <c r="D45" s="205" t="s">
        <v>185</v>
      </c>
      <c r="E45" s="193" t="s">
        <v>86</v>
      </c>
      <c r="F45" s="193" t="s">
        <v>246</v>
      </c>
    </row>
    <row r="46" spans="4:6" x14ac:dyDescent="0.2">
      <c r="D46" s="205" t="s">
        <v>185</v>
      </c>
      <c r="E46" s="193" t="s">
        <v>248</v>
      </c>
      <c r="F46" s="193" t="s">
        <v>246</v>
      </c>
    </row>
    <row r="47" spans="4:6" x14ac:dyDescent="0.2">
      <c r="D47" s="205" t="s">
        <v>185</v>
      </c>
      <c r="E47" s="193" t="s">
        <v>158</v>
      </c>
      <c r="F47" s="193" t="s">
        <v>247</v>
      </c>
    </row>
    <row r="48" spans="4:6" x14ac:dyDescent="0.2">
      <c r="D48" s="205" t="s">
        <v>185</v>
      </c>
      <c r="E48" s="193" t="s">
        <v>161</v>
      </c>
      <c r="F48" s="193" t="s">
        <v>247</v>
      </c>
    </row>
    <row r="49" spans="4:6" x14ac:dyDescent="0.2">
      <c r="D49" s="205" t="s">
        <v>185</v>
      </c>
      <c r="E49" s="193" t="s">
        <v>160</v>
      </c>
      <c r="F49" s="193" t="s">
        <v>247</v>
      </c>
    </row>
    <row r="50" spans="4:6" x14ac:dyDescent="0.2">
      <c r="D50" s="205" t="s">
        <v>185</v>
      </c>
      <c r="E50" s="193" t="s">
        <v>159</v>
      </c>
      <c r="F50" s="193" t="s">
        <v>247</v>
      </c>
    </row>
    <row r="51" spans="4:6" x14ac:dyDescent="0.2">
      <c r="D51" s="206" t="s">
        <v>186</v>
      </c>
      <c r="E51" s="193" t="s">
        <v>108</v>
      </c>
      <c r="F51" s="193" t="s">
        <v>249</v>
      </c>
    </row>
    <row r="52" spans="4:6" x14ac:dyDescent="0.2">
      <c r="D52" s="206" t="s">
        <v>186</v>
      </c>
      <c r="E52" s="193" t="s">
        <v>110</v>
      </c>
      <c r="F52" s="193" t="s">
        <v>249</v>
      </c>
    </row>
    <row r="53" spans="4:6" x14ac:dyDescent="0.2">
      <c r="D53" s="206" t="s">
        <v>186</v>
      </c>
      <c r="E53" s="193" t="s">
        <v>107</v>
      </c>
      <c r="F53" s="193" t="s">
        <v>249</v>
      </c>
    </row>
    <row r="54" spans="4:6" x14ac:dyDescent="0.2">
      <c r="D54" s="206" t="s">
        <v>187</v>
      </c>
      <c r="E54" s="193" t="s">
        <v>80</v>
      </c>
      <c r="F54" s="193" t="s">
        <v>251</v>
      </c>
    </row>
    <row r="55" spans="4:6" x14ac:dyDescent="0.2">
      <c r="D55" s="206" t="s">
        <v>187</v>
      </c>
      <c r="E55" s="193" t="s">
        <v>156</v>
      </c>
      <c r="F55" s="193" t="s">
        <v>250</v>
      </c>
    </row>
    <row r="56" spans="4:6" x14ac:dyDescent="0.2">
      <c r="D56" s="204" t="s">
        <v>188</v>
      </c>
      <c r="E56" s="193" t="s">
        <v>155</v>
      </c>
      <c r="F56" s="193" t="s">
        <v>254</v>
      </c>
    </row>
    <row r="57" spans="4:6" x14ac:dyDescent="0.2">
      <c r="D57" s="204" t="s">
        <v>188</v>
      </c>
      <c r="E57" s="193" t="s">
        <v>178</v>
      </c>
      <c r="F57" s="193" t="s">
        <v>254</v>
      </c>
    </row>
    <row r="58" spans="4:6" x14ac:dyDescent="0.2">
      <c r="D58" s="204" t="s">
        <v>188</v>
      </c>
      <c r="E58" s="193" t="s">
        <v>255</v>
      </c>
      <c r="F58" s="193" t="s">
        <v>254</v>
      </c>
    </row>
    <row r="59" spans="4:6" x14ac:dyDescent="0.2">
      <c r="D59" s="204" t="s">
        <v>188</v>
      </c>
      <c r="E59" s="193" t="s">
        <v>95</v>
      </c>
      <c r="F59" s="193" t="s">
        <v>253</v>
      </c>
    </row>
    <row r="60" spans="4:6" x14ac:dyDescent="0.2">
      <c r="D60" s="204" t="s">
        <v>188</v>
      </c>
      <c r="E60" s="193" t="s">
        <v>96</v>
      </c>
      <c r="F60" s="193" t="s">
        <v>253</v>
      </c>
    </row>
    <row r="61" spans="4:6" x14ac:dyDescent="0.2">
      <c r="D61" s="204" t="s">
        <v>188</v>
      </c>
      <c r="E61" s="193" t="s">
        <v>133</v>
      </c>
      <c r="F61" s="193" t="s">
        <v>252</v>
      </c>
    </row>
    <row r="62" spans="4:6" x14ac:dyDescent="0.2">
      <c r="D62" s="204" t="s">
        <v>188</v>
      </c>
      <c r="E62" s="193" t="s">
        <v>137</v>
      </c>
      <c r="F62" s="193" t="s">
        <v>252</v>
      </c>
    </row>
    <row r="63" spans="4:6" x14ac:dyDescent="0.2">
      <c r="D63" s="204" t="s">
        <v>188</v>
      </c>
      <c r="E63" s="193" t="s">
        <v>134</v>
      </c>
      <c r="F63" s="193" t="s">
        <v>252</v>
      </c>
    </row>
    <row r="64" spans="4:6" x14ac:dyDescent="0.2">
      <c r="D64" s="204" t="s">
        <v>188</v>
      </c>
      <c r="E64" s="193" t="s">
        <v>157</v>
      </c>
      <c r="F64" s="193" t="s">
        <v>252</v>
      </c>
    </row>
    <row r="65" spans="4:6" x14ac:dyDescent="0.2">
      <c r="D65" s="204" t="s">
        <v>188</v>
      </c>
      <c r="E65" s="193" t="s">
        <v>136</v>
      </c>
      <c r="F65" s="193" t="s">
        <v>252</v>
      </c>
    </row>
    <row r="66" spans="4:6" x14ac:dyDescent="0.2">
      <c r="D66" s="204" t="s">
        <v>188</v>
      </c>
      <c r="E66" s="193" t="s">
        <v>140</v>
      </c>
      <c r="F66" s="193" t="s">
        <v>252</v>
      </c>
    </row>
    <row r="67" spans="4:6" x14ac:dyDescent="0.2">
      <c r="D67" s="204" t="s">
        <v>188</v>
      </c>
      <c r="E67" s="193" t="s">
        <v>139</v>
      </c>
      <c r="F67" s="193" t="s">
        <v>252</v>
      </c>
    </row>
    <row r="68" spans="4:6" x14ac:dyDescent="0.2">
      <c r="D68" s="204" t="s">
        <v>189</v>
      </c>
      <c r="E68" s="193" t="s">
        <v>97</v>
      </c>
      <c r="F68" s="193" t="s">
        <v>256</v>
      </c>
    </row>
    <row r="69" spans="4:6" x14ac:dyDescent="0.2">
      <c r="D69" s="204" t="s">
        <v>189</v>
      </c>
      <c r="E69" s="193" t="s">
        <v>98</v>
      </c>
      <c r="F69" s="193" t="s">
        <v>256</v>
      </c>
    </row>
    <row r="70" spans="4:6" x14ac:dyDescent="0.2">
      <c r="D70" s="204" t="s">
        <v>189</v>
      </c>
      <c r="E70" s="193" t="s">
        <v>147</v>
      </c>
      <c r="F70" s="193" t="s">
        <v>256</v>
      </c>
    </row>
    <row r="71" spans="4:6" x14ac:dyDescent="0.2">
      <c r="D71" s="205" t="s">
        <v>190</v>
      </c>
      <c r="E71" s="193" t="s">
        <v>64</v>
      </c>
      <c r="F71" s="193" t="s">
        <v>237</v>
      </c>
    </row>
    <row r="72" spans="4:6" x14ac:dyDescent="0.2">
      <c r="D72" s="205" t="s">
        <v>190</v>
      </c>
      <c r="E72" s="193" t="s">
        <v>63</v>
      </c>
      <c r="F72" s="193" t="s">
        <v>237</v>
      </c>
    </row>
    <row r="73" spans="4:6" x14ac:dyDescent="0.2">
      <c r="D73" s="205" t="s">
        <v>190</v>
      </c>
      <c r="E73" s="193" t="s">
        <v>62</v>
      </c>
      <c r="F73" s="193" t="s">
        <v>237</v>
      </c>
    </row>
    <row r="74" spans="4:6" x14ac:dyDescent="0.2">
      <c r="D74" s="205" t="s">
        <v>190</v>
      </c>
      <c r="E74" s="193" t="s">
        <v>61</v>
      </c>
      <c r="F74" s="193" t="s">
        <v>237</v>
      </c>
    </row>
    <row r="75" spans="4:6" x14ac:dyDescent="0.2">
      <c r="D75" s="204" t="s">
        <v>191</v>
      </c>
      <c r="E75" s="193" t="s">
        <v>105</v>
      </c>
      <c r="F75" s="193" t="s">
        <v>242</v>
      </c>
    </row>
    <row r="76" spans="4:6" x14ac:dyDescent="0.2">
      <c r="D76" s="204" t="s">
        <v>191</v>
      </c>
      <c r="E76" s="193" t="s">
        <v>104</v>
      </c>
      <c r="F76" s="193" t="s">
        <v>242</v>
      </c>
    </row>
    <row r="77" spans="4:6" x14ac:dyDescent="0.2">
      <c r="D77" s="205" t="s">
        <v>192</v>
      </c>
      <c r="E77" s="193" t="s">
        <v>123</v>
      </c>
      <c r="F77" s="193" t="s">
        <v>257</v>
      </c>
    </row>
    <row r="78" spans="4:6" x14ac:dyDescent="0.2">
      <c r="D78" s="205" t="s">
        <v>192</v>
      </c>
      <c r="E78" s="193" t="s">
        <v>122</v>
      </c>
      <c r="F78" s="193" t="s">
        <v>257</v>
      </c>
    </row>
    <row r="79" spans="4:6" x14ac:dyDescent="0.2">
      <c r="D79" s="204" t="s">
        <v>193</v>
      </c>
      <c r="E79" s="193" t="s">
        <v>88</v>
      </c>
      <c r="F79" s="193" t="s">
        <v>258</v>
      </c>
    </row>
    <row r="80" spans="4:6" x14ac:dyDescent="0.2">
      <c r="D80" s="204" t="s">
        <v>193</v>
      </c>
      <c r="E80" s="193" t="s">
        <v>87</v>
      </c>
      <c r="F80" s="193" t="s">
        <v>258</v>
      </c>
    </row>
    <row r="81" spans="4:6" x14ac:dyDescent="0.2">
      <c r="D81" s="204" t="s">
        <v>194</v>
      </c>
      <c r="E81" s="193" t="s">
        <v>153</v>
      </c>
      <c r="F81" s="193" t="s">
        <v>259</v>
      </c>
    </row>
    <row r="82" spans="4:6" x14ac:dyDescent="0.2">
      <c r="D82" s="204" t="s">
        <v>194</v>
      </c>
      <c r="E82" s="193" t="s">
        <v>152</v>
      </c>
      <c r="F82" s="193" t="s">
        <v>259</v>
      </c>
    </row>
    <row r="83" spans="4:6" x14ac:dyDescent="0.2">
      <c r="D83" s="204" t="s">
        <v>195</v>
      </c>
      <c r="E83" s="193" t="s">
        <v>133</v>
      </c>
      <c r="F83" s="193" t="s">
        <v>252</v>
      </c>
    </row>
    <row r="84" spans="4:6" x14ac:dyDescent="0.2">
      <c r="D84" s="204" t="s">
        <v>195</v>
      </c>
      <c r="E84" s="193" t="s">
        <v>134</v>
      </c>
      <c r="F84" s="193" t="s">
        <v>252</v>
      </c>
    </row>
    <row r="85" spans="4:6" x14ac:dyDescent="0.2">
      <c r="D85" s="204" t="s">
        <v>195</v>
      </c>
      <c r="E85" s="193" t="s">
        <v>140</v>
      </c>
      <c r="F85" s="193" t="s">
        <v>252</v>
      </c>
    </row>
    <row r="86" spans="4:6" x14ac:dyDescent="0.2">
      <c r="D86" s="204" t="s">
        <v>195</v>
      </c>
      <c r="E86" s="193" t="s">
        <v>135</v>
      </c>
      <c r="F86" s="193" t="s">
        <v>252</v>
      </c>
    </row>
    <row r="87" spans="4:6" x14ac:dyDescent="0.2">
      <c r="D87" s="204" t="s">
        <v>195</v>
      </c>
      <c r="E87" s="193" t="s">
        <v>138</v>
      </c>
      <c r="F87" s="193" t="s">
        <v>252</v>
      </c>
    </row>
    <row r="88" spans="4:6" x14ac:dyDescent="0.2">
      <c r="D88" s="204" t="s">
        <v>195</v>
      </c>
      <c r="E88" s="193" t="s">
        <v>124</v>
      </c>
      <c r="F88" s="193" t="s">
        <v>239</v>
      </c>
    </row>
    <row r="89" spans="4:6" x14ac:dyDescent="0.2">
      <c r="D89" s="204" t="s">
        <v>195</v>
      </c>
      <c r="E89" s="193" t="s">
        <v>125</v>
      </c>
      <c r="F89" s="193" t="s">
        <v>239</v>
      </c>
    </row>
    <row r="90" spans="4:6" x14ac:dyDescent="0.2">
      <c r="D90" s="205" t="s">
        <v>196</v>
      </c>
      <c r="E90" s="193" t="s">
        <v>55</v>
      </c>
      <c r="F90" s="193" t="s">
        <v>260</v>
      </c>
    </row>
    <row r="91" spans="4:6" x14ac:dyDescent="0.2">
      <c r="D91" s="205" t="s">
        <v>196</v>
      </c>
      <c r="E91" s="205" t="s">
        <v>261</v>
      </c>
      <c r="F91" s="205" t="s">
        <v>260</v>
      </c>
    </row>
    <row r="92" spans="4:6" x14ac:dyDescent="0.2">
      <c r="D92" s="205" t="s">
        <v>196</v>
      </c>
      <c r="E92" s="193" t="s">
        <v>57</v>
      </c>
      <c r="F92" s="193" t="s">
        <v>260</v>
      </c>
    </row>
    <row r="93" spans="4:6" x14ac:dyDescent="0.2">
      <c r="D93" s="198" t="s">
        <v>197</v>
      </c>
      <c r="E93" s="193" t="s">
        <v>109</v>
      </c>
      <c r="F93" s="193" t="s">
        <v>249</v>
      </c>
    </row>
    <row r="94" spans="4:6" x14ac:dyDescent="0.2">
      <c r="D94" s="205" t="s">
        <v>197</v>
      </c>
      <c r="E94" s="193" t="s">
        <v>108</v>
      </c>
      <c r="F94" s="193" t="s">
        <v>249</v>
      </c>
    </row>
    <row r="95" spans="4:6" x14ac:dyDescent="0.2">
      <c r="D95" s="198" t="s">
        <v>197</v>
      </c>
      <c r="E95" s="193" t="s">
        <v>110</v>
      </c>
      <c r="F95" s="193" t="s">
        <v>249</v>
      </c>
    </row>
    <row r="96" spans="4:6" x14ac:dyDescent="0.2">
      <c r="D96" s="198" t="s">
        <v>197</v>
      </c>
      <c r="E96" s="193" t="s">
        <v>107</v>
      </c>
      <c r="F96" s="193" t="s">
        <v>249</v>
      </c>
    </row>
    <row r="97" spans="4:6" x14ac:dyDescent="0.2">
      <c r="D97" s="198" t="s">
        <v>197</v>
      </c>
      <c r="E97" s="193" t="s">
        <v>149</v>
      </c>
      <c r="F97" s="193" t="s">
        <v>262</v>
      </c>
    </row>
    <row r="98" spans="4:6" x14ac:dyDescent="0.2">
      <c r="D98" s="205" t="s">
        <v>198</v>
      </c>
      <c r="E98" s="193" t="s">
        <v>124</v>
      </c>
      <c r="F98" s="193" t="s">
        <v>239</v>
      </c>
    </row>
    <row r="99" spans="4:6" x14ac:dyDescent="0.2">
      <c r="D99" s="205" t="s">
        <v>199</v>
      </c>
      <c r="E99" s="193" t="s">
        <v>118</v>
      </c>
      <c r="F99" s="193" t="s">
        <v>251</v>
      </c>
    </row>
    <row r="100" spans="4:6" x14ac:dyDescent="0.2">
      <c r="D100" s="205" t="s">
        <v>199</v>
      </c>
      <c r="E100" s="193" t="s">
        <v>65</v>
      </c>
      <c r="F100" s="193" t="s">
        <v>265</v>
      </c>
    </row>
    <row r="101" spans="4:6" x14ac:dyDescent="0.2">
      <c r="D101" s="205" t="s">
        <v>199</v>
      </c>
      <c r="E101" s="193" t="s">
        <v>116</v>
      </c>
      <c r="F101" s="193" t="s">
        <v>264</v>
      </c>
    </row>
    <row r="102" spans="4:6" x14ac:dyDescent="0.2">
      <c r="D102" s="205" t="s">
        <v>199</v>
      </c>
      <c r="E102" s="193" t="s">
        <v>117</v>
      </c>
      <c r="F102" s="193" t="s">
        <v>264</v>
      </c>
    </row>
    <row r="103" spans="4:6" x14ac:dyDescent="0.2">
      <c r="D103" s="205" t="s">
        <v>199</v>
      </c>
      <c r="E103" s="193" t="s">
        <v>146</v>
      </c>
      <c r="F103" s="193" t="s">
        <v>263</v>
      </c>
    </row>
    <row r="104" spans="4:6" x14ac:dyDescent="0.2">
      <c r="D104" s="205" t="s">
        <v>200</v>
      </c>
      <c r="E104" s="193" t="s">
        <v>64</v>
      </c>
      <c r="F104" s="193" t="s">
        <v>237</v>
      </c>
    </row>
    <row r="105" spans="4:6" x14ac:dyDescent="0.2">
      <c r="D105" s="205" t="s">
        <v>200</v>
      </c>
      <c r="E105" s="193" t="s">
        <v>60</v>
      </c>
      <c r="F105" s="193" t="s">
        <v>237</v>
      </c>
    </row>
    <row r="106" spans="4:6" x14ac:dyDescent="0.2">
      <c r="D106" s="205" t="s">
        <v>200</v>
      </c>
      <c r="E106" s="193" t="s">
        <v>62</v>
      </c>
      <c r="F106" s="193" t="s">
        <v>237</v>
      </c>
    </row>
    <row r="107" spans="4:6" x14ac:dyDescent="0.2">
      <c r="D107" s="205" t="s">
        <v>200</v>
      </c>
      <c r="E107" s="193" t="s">
        <v>61</v>
      </c>
      <c r="F107" s="193" t="s">
        <v>237</v>
      </c>
    </row>
    <row r="108" spans="4:6" x14ac:dyDescent="0.2">
      <c r="D108" s="205" t="s">
        <v>201</v>
      </c>
      <c r="E108" s="193" t="s">
        <v>70</v>
      </c>
      <c r="F108" s="193" t="s">
        <v>68</v>
      </c>
    </row>
    <row r="109" spans="4:6" x14ac:dyDescent="0.2">
      <c r="D109" s="205" t="s">
        <v>201</v>
      </c>
      <c r="E109" s="193" t="s">
        <v>71</v>
      </c>
      <c r="F109" s="193" t="s">
        <v>68</v>
      </c>
    </row>
    <row r="110" spans="4:6" x14ac:dyDescent="0.2">
      <c r="D110" s="205" t="s">
        <v>266</v>
      </c>
      <c r="E110" s="205" t="s">
        <v>103</v>
      </c>
      <c r="F110" s="205" t="s">
        <v>238</v>
      </c>
    </row>
    <row r="111" spans="4:6" x14ac:dyDescent="0.2">
      <c r="D111" s="198" t="s">
        <v>202</v>
      </c>
      <c r="E111" s="193" t="s">
        <v>148</v>
      </c>
      <c r="F111" s="193" t="s">
        <v>256</v>
      </c>
    </row>
    <row r="112" spans="4:6" x14ac:dyDescent="0.2">
      <c r="D112" s="205" t="s">
        <v>202</v>
      </c>
      <c r="E112" s="193" t="s">
        <v>126</v>
      </c>
      <c r="F112" s="193" t="s">
        <v>267</v>
      </c>
    </row>
    <row r="113" spans="4:6" x14ac:dyDescent="0.2">
      <c r="D113" s="205" t="s">
        <v>203</v>
      </c>
      <c r="E113" s="193" t="s">
        <v>97</v>
      </c>
      <c r="F113" s="193" t="s">
        <v>256</v>
      </c>
    </row>
    <row r="114" spans="4:6" x14ac:dyDescent="0.2">
      <c r="D114" s="198" t="s">
        <v>204</v>
      </c>
      <c r="E114" s="193" t="s">
        <v>56</v>
      </c>
      <c r="F114" s="193" t="s">
        <v>260</v>
      </c>
    </row>
    <row r="115" spans="4:6" x14ac:dyDescent="0.2">
      <c r="D115" s="205" t="s">
        <v>204</v>
      </c>
      <c r="E115" s="193" t="s">
        <v>123</v>
      </c>
      <c r="F115" s="193" t="s">
        <v>257</v>
      </c>
    </row>
    <row r="116" spans="4:6" x14ac:dyDescent="0.2">
      <c r="D116" s="198" t="s">
        <v>204</v>
      </c>
      <c r="E116" s="193" t="s">
        <v>122</v>
      </c>
      <c r="F116" s="193" t="s">
        <v>257</v>
      </c>
    </row>
    <row r="117" spans="4:6" x14ac:dyDescent="0.2">
      <c r="D117" s="205" t="s">
        <v>205</v>
      </c>
      <c r="E117" s="193" t="s">
        <v>151</v>
      </c>
      <c r="F117" s="193" t="s">
        <v>268</v>
      </c>
    </row>
    <row r="118" spans="4:6" x14ac:dyDescent="0.2">
      <c r="D118" s="205" t="s">
        <v>206</v>
      </c>
      <c r="E118" s="193" t="s">
        <v>163</v>
      </c>
      <c r="F118" s="193" t="s">
        <v>269</v>
      </c>
    </row>
    <row r="119" spans="4:6" x14ac:dyDescent="0.2">
      <c r="D119" s="198" t="s">
        <v>206</v>
      </c>
      <c r="E119" s="193" t="s">
        <v>162</v>
      </c>
      <c r="F119" s="193" t="s">
        <v>269</v>
      </c>
    </row>
    <row r="120" spans="4:6" x14ac:dyDescent="0.2">
      <c r="D120" s="205" t="s">
        <v>207</v>
      </c>
      <c r="E120" s="193" t="s">
        <v>142</v>
      </c>
      <c r="F120" s="193" t="s">
        <v>234</v>
      </c>
    </row>
    <row r="121" spans="4:6" x14ac:dyDescent="0.2">
      <c r="D121" s="205" t="s">
        <v>207</v>
      </c>
      <c r="E121" s="193" t="s">
        <v>143</v>
      </c>
      <c r="F121" s="193" t="s">
        <v>234</v>
      </c>
    </row>
    <row r="122" spans="4:6" x14ac:dyDescent="0.2">
      <c r="D122" s="205" t="s">
        <v>207</v>
      </c>
      <c r="E122" s="193" t="s">
        <v>144</v>
      </c>
      <c r="F122" s="193" t="s">
        <v>234</v>
      </c>
    </row>
    <row r="123" spans="4:6" x14ac:dyDescent="0.2">
      <c r="D123" s="205" t="s">
        <v>208</v>
      </c>
      <c r="E123" s="193" t="s">
        <v>59</v>
      </c>
      <c r="F123" s="193" t="s">
        <v>270</v>
      </c>
    </row>
    <row r="124" spans="4:6" x14ac:dyDescent="0.2">
      <c r="D124" s="205" t="s">
        <v>209</v>
      </c>
      <c r="E124" s="193" t="s">
        <v>128</v>
      </c>
      <c r="F124" s="193" t="s">
        <v>271</v>
      </c>
    </row>
    <row r="125" spans="4:6" x14ac:dyDescent="0.2">
      <c r="D125" s="198" t="s">
        <v>209</v>
      </c>
      <c r="E125" s="193" t="s">
        <v>92</v>
      </c>
      <c r="F125" s="193" t="s">
        <v>272</v>
      </c>
    </row>
    <row r="126" spans="4:6" x14ac:dyDescent="0.2">
      <c r="D126" s="198" t="s">
        <v>209</v>
      </c>
      <c r="E126" s="193" t="s">
        <v>91</v>
      </c>
      <c r="F126" s="193" t="s">
        <v>272</v>
      </c>
    </row>
    <row r="127" spans="4:6" x14ac:dyDescent="0.2">
      <c r="D127" s="205" t="s">
        <v>210</v>
      </c>
      <c r="E127" s="193" t="s">
        <v>92</v>
      </c>
      <c r="F127" s="193" t="s">
        <v>272</v>
      </c>
    </row>
    <row r="128" spans="4:6" x14ac:dyDescent="0.2">
      <c r="D128" s="205" t="s">
        <v>210</v>
      </c>
      <c r="E128" s="193" t="s">
        <v>92</v>
      </c>
      <c r="F128" s="193" t="s">
        <v>272</v>
      </c>
    </row>
    <row r="129" spans="4:6" x14ac:dyDescent="0.2">
      <c r="D129" s="205" t="s">
        <v>211</v>
      </c>
      <c r="E129" s="193" t="s">
        <v>94</v>
      </c>
      <c r="F129" s="193" t="s">
        <v>244</v>
      </c>
    </row>
    <row r="130" spans="4:6" x14ac:dyDescent="0.2">
      <c r="D130" s="205" t="s">
        <v>212</v>
      </c>
      <c r="E130" s="193" t="s">
        <v>132</v>
      </c>
      <c r="F130" s="193" t="s">
        <v>273</v>
      </c>
    </row>
    <row r="131" spans="4:6" x14ac:dyDescent="0.2">
      <c r="D131" s="205" t="s">
        <v>212</v>
      </c>
      <c r="E131" s="193" t="s">
        <v>83</v>
      </c>
      <c r="F131" s="193" t="s">
        <v>84</v>
      </c>
    </row>
    <row r="132" spans="4:6" x14ac:dyDescent="0.2">
      <c r="D132" s="205" t="s">
        <v>213</v>
      </c>
      <c r="E132" s="193" t="s">
        <v>64</v>
      </c>
      <c r="F132" s="193" t="s">
        <v>237</v>
      </c>
    </row>
    <row r="133" spans="4:6" x14ac:dyDescent="0.2">
      <c r="D133" s="198" t="s">
        <v>214</v>
      </c>
      <c r="E133" s="193" t="s">
        <v>129</v>
      </c>
      <c r="F133" s="193" t="s">
        <v>274</v>
      </c>
    </row>
    <row r="134" spans="4:6" x14ac:dyDescent="0.2">
      <c r="D134" s="205" t="s">
        <v>214</v>
      </c>
      <c r="E134" s="193" t="s">
        <v>118</v>
      </c>
      <c r="F134" s="193" t="s">
        <v>251</v>
      </c>
    </row>
    <row r="135" spans="4:6" x14ac:dyDescent="0.2">
      <c r="D135" s="198" t="s">
        <v>214</v>
      </c>
      <c r="E135" s="193" t="s">
        <v>145</v>
      </c>
      <c r="F135" s="193" t="s">
        <v>275</v>
      </c>
    </row>
    <row r="136" spans="4:6" x14ac:dyDescent="0.2">
      <c r="D136" s="205" t="s">
        <v>215</v>
      </c>
      <c r="E136" s="193" t="s">
        <v>112</v>
      </c>
      <c r="F136" s="193" t="s">
        <v>278</v>
      </c>
    </row>
    <row r="137" spans="4:6" x14ac:dyDescent="0.2">
      <c r="D137" s="205" t="s">
        <v>215</v>
      </c>
      <c r="E137" s="193" t="s">
        <v>127</v>
      </c>
      <c r="F137" s="193" t="s">
        <v>276</v>
      </c>
    </row>
    <row r="138" spans="4:6" x14ac:dyDescent="0.2">
      <c r="D138" s="205" t="s">
        <v>215</v>
      </c>
      <c r="E138" s="193" t="s">
        <v>106</v>
      </c>
      <c r="F138" s="193" t="s">
        <v>277</v>
      </c>
    </row>
    <row r="139" spans="4:6" x14ac:dyDescent="0.2">
      <c r="D139" s="198" t="s">
        <v>216</v>
      </c>
      <c r="E139" s="193" t="s">
        <v>113</v>
      </c>
      <c r="F139" s="193" t="s">
        <v>279</v>
      </c>
    </row>
    <row r="140" spans="4:6" x14ac:dyDescent="0.2">
      <c r="D140" s="205" t="s">
        <v>216</v>
      </c>
      <c r="E140" s="193" t="s">
        <v>88</v>
      </c>
      <c r="F140" s="193" t="s">
        <v>258</v>
      </c>
    </row>
    <row r="141" spans="4:6" x14ac:dyDescent="0.2">
      <c r="D141" s="198" t="s">
        <v>216</v>
      </c>
      <c r="E141" s="193" t="s">
        <v>87</v>
      </c>
      <c r="F141" s="193" t="s">
        <v>258</v>
      </c>
    </row>
    <row r="142" spans="4:6" x14ac:dyDescent="0.2">
      <c r="D142" s="198" t="s">
        <v>217</v>
      </c>
      <c r="E142" s="193" t="s">
        <v>92</v>
      </c>
      <c r="F142" s="193" t="s">
        <v>272</v>
      </c>
    </row>
    <row r="143" spans="4:6" x14ac:dyDescent="0.2">
      <c r="D143" s="205" t="s">
        <v>217</v>
      </c>
      <c r="E143" s="193" t="s">
        <v>91</v>
      </c>
      <c r="F143" s="193" t="s">
        <v>272</v>
      </c>
    </row>
    <row r="144" spans="4:6" x14ac:dyDescent="0.2">
      <c r="D144" s="205" t="s">
        <v>218</v>
      </c>
      <c r="E144" s="193" t="s">
        <v>66</v>
      </c>
      <c r="F144" s="193" t="s">
        <v>240</v>
      </c>
    </row>
    <row r="145" spans="4:6" x14ac:dyDescent="0.2">
      <c r="D145" s="205" t="s">
        <v>219</v>
      </c>
      <c r="E145" s="193" t="s">
        <v>58</v>
      </c>
      <c r="F145" s="193" t="s">
        <v>230</v>
      </c>
    </row>
    <row r="146" spans="4:6" x14ac:dyDescent="0.2">
      <c r="D146" s="205" t="s">
        <v>716</v>
      </c>
      <c r="E146" s="193" t="s">
        <v>440</v>
      </c>
      <c r="F146" s="193" t="s">
        <v>749</v>
      </c>
    </row>
    <row r="147" spans="4:6" x14ac:dyDescent="0.2">
      <c r="D147" s="205" t="s">
        <v>220</v>
      </c>
      <c r="E147" s="193" t="s">
        <v>435</v>
      </c>
      <c r="F147" s="193" t="s">
        <v>232</v>
      </c>
    </row>
    <row r="148" spans="4:6" x14ac:dyDescent="0.2">
      <c r="D148" s="205" t="s">
        <v>221</v>
      </c>
      <c r="E148" s="193" t="s">
        <v>111</v>
      </c>
      <c r="F148" s="193" t="s">
        <v>280</v>
      </c>
    </row>
    <row r="149" spans="4:6" x14ac:dyDescent="0.2">
      <c r="D149" s="205" t="s">
        <v>221</v>
      </c>
      <c r="E149" s="193" t="s">
        <v>93</v>
      </c>
      <c r="F149" s="193" t="s">
        <v>232</v>
      </c>
    </row>
    <row r="150" spans="4:6" x14ac:dyDescent="0.2">
      <c r="D150" s="198" t="s">
        <v>222</v>
      </c>
      <c r="E150" s="193" t="s">
        <v>150</v>
      </c>
      <c r="F150" s="193" t="s">
        <v>281</v>
      </c>
    </row>
    <row r="151" spans="4:6" x14ac:dyDescent="0.2">
      <c r="D151" s="205" t="s">
        <v>222</v>
      </c>
      <c r="E151" s="193" t="s">
        <v>94</v>
      </c>
      <c r="F151" s="193" t="s">
        <v>244</v>
      </c>
    </row>
    <row r="152" spans="4:6" x14ac:dyDescent="0.2">
      <c r="D152" s="205" t="s">
        <v>223</v>
      </c>
      <c r="E152" s="193" t="s">
        <v>154</v>
      </c>
      <c r="F152" s="193" t="s">
        <v>282</v>
      </c>
    </row>
    <row r="153" spans="4:6" x14ac:dyDescent="0.2">
      <c r="D153" s="198" t="s">
        <v>224</v>
      </c>
      <c r="E153" s="193" t="s">
        <v>83</v>
      </c>
      <c r="F153" s="193" t="s">
        <v>84</v>
      </c>
    </row>
    <row r="154" spans="4:6" x14ac:dyDescent="0.2">
      <c r="D154" s="205" t="s">
        <v>224</v>
      </c>
      <c r="E154" s="193" t="s">
        <v>82</v>
      </c>
      <c r="F154" s="193" t="s">
        <v>84</v>
      </c>
    </row>
    <row r="155" spans="4:6" x14ac:dyDescent="0.2">
      <c r="D155" s="205" t="s">
        <v>225</v>
      </c>
      <c r="E155" s="193" t="s">
        <v>102</v>
      </c>
      <c r="F155" s="193" t="s">
        <v>283</v>
      </c>
    </row>
    <row r="156" spans="4:6" x14ac:dyDescent="0.2">
      <c r="D156" s="198" t="s">
        <v>225</v>
      </c>
      <c r="E156" s="193" t="s">
        <v>101</v>
      </c>
      <c r="F156" s="193" t="s">
        <v>283</v>
      </c>
    </row>
    <row r="157" spans="4:6" x14ac:dyDescent="0.2">
      <c r="D157" s="205" t="s">
        <v>226</v>
      </c>
      <c r="E157" s="193" t="s">
        <v>154</v>
      </c>
      <c r="F157" s="193" t="s">
        <v>282</v>
      </c>
    </row>
    <row r="158" spans="4:6" x14ac:dyDescent="0.2">
      <c r="D158" s="205" t="s">
        <v>227</v>
      </c>
      <c r="E158" s="193" t="s">
        <v>141</v>
      </c>
      <c r="F158" s="193" t="s">
        <v>234</v>
      </c>
    </row>
    <row r="159" spans="4:6" x14ac:dyDescent="0.2">
      <c r="D159" s="205" t="s">
        <v>228</v>
      </c>
      <c r="E159" s="193" t="s">
        <v>122</v>
      </c>
      <c r="F159" s="193" t="s">
        <v>257</v>
      </c>
    </row>
    <row r="160" spans="4:6" x14ac:dyDescent="0.2">
      <c r="D160" s="205" t="s">
        <v>228</v>
      </c>
      <c r="E160" s="193" t="s">
        <v>151</v>
      </c>
      <c r="F160" s="193" t="s">
        <v>268</v>
      </c>
    </row>
    <row r="161" spans="4:6" x14ac:dyDescent="0.2">
      <c r="D161" s="207"/>
      <c r="E161" s="207"/>
      <c r="F161" s="207"/>
    </row>
    <row r="162" spans="4:6" x14ac:dyDescent="0.2">
      <c r="D162" s="207"/>
      <c r="E162" s="207"/>
      <c r="F162" s="207"/>
    </row>
    <row r="163" spans="4:6" x14ac:dyDescent="0.2">
      <c r="D163" s="207"/>
      <c r="E163" s="207"/>
      <c r="F163" s="207"/>
    </row>
    <row r="164" spans="4:6" x14ac:dyDescent="0.2">
      <c r="D164" s="207"/>
      <c r="E164" s="207"/>
      <c r="F164" s="207"/>
    </row>
    <row r="165" spans="4:6" x14ac:dyDescent="0.2">
      <c r="D165" s="207"/>
      <c r="E165" s="207"/>
      <c r="F165" s="207"/>
    </row>
    <row r="166" spans="4:6" x14ac:dyDescent="0.2">
      <c r="D166" s="207"/>
      <c r="E166" s="207"/>
      <c r="F166" s="207"/>
    </row>
    <row r="167" spans="4:6" x14ac:dyDescent="0.2">
      <c r="D167" s="207"/>
      <c r="E167" s="207"/>
      <c r="F167" s="207"/>
    </row>
    <row r="168" spans="4:6" x14ac:dyDescent="0.2">
      <c r="D168" s="207"/>
      <c r="E168" s="207"/>
      <c r="F168" s="207"/>
    </row>
    <row r="169" spans="4:6" x14ac:dyDescent="0.2">
      <c r="D169" s="207"/>
      <c r="E169" s="207"/>
      <c r="F169" s="207"/>
    </row>
    <row r="170" spans="4:6" x14ac:dyDescent="0.2">
      <c r="D170" s="207"/>
      <c r="E170" s="207"/>
      <c r="F170" s="207"/>
    </row>
    <row r="171" spans="4:6" x14ac:dyDescent="0.2">
      <c r="D171" s="207"/>
      <c r="E171" s="207"/>
      <c r="F171" s="207"/>
    </row>
    <row r="172" spans="4:6" x14ac:dyDescent="0.2">
      <c r="D172" s="207"/>
      <c r="E172" s="207"/>
      <c r="F172" s="207"/>
    </row>
    <row r="173" spans="4:6" x14ac:dyDescent="0.2">
      <c r="D173" s="207"/>
      <c r="E173" s="207"/>
      <c r="F173" s="207"/>
    </row>
    <row r="174" spans="4:6" x14ac:dyDescent="0.2">
      <c r="D174" s="207"/>
      <c r="E174" s="207"/>
      <c r="F174" s="207"/>
    </row>
    <row r="175" spans="4:6" x14ac:dyDescent="0.2">
      <c r="D175" s="207"/>
      <c r="E175" s="207"/>
      <c r="F175" s="207"/>
    </row>
    <row r="176" spans="4:6" x14ac:dyDescent="0.2">
      <c r="D176" s="207"/>
      <c r="E176" s="207"/>
      <c r="F176" s="207"/>
    </row>
    <row r="177" spans="4:6" x14ac:dyDescent="0.2">
      <c r="D177" s="207"/>
      <c r="E177" s="207"/>
      <c r="F177" s="207"/>
    </row>
    <row r="178" spans="4:6" x14ac:dyDescent="0.2">
      <c r="D178" s="207"/>
      <c r="E178" s="207"/>
      <c r="F178" s="207"/>
    </row>
    <row r="179" spans="4:6" x14ac:dyDescent="0.2">
      <c r="D179" s="207"/>
      <c r="E179" s="207"/>
      <c r="F179" s="207"/>
    </row>
    <row r="180" spans="4:6" x14ac:dyDescent="0.2">
      <c r="D180" s="207"/>
      <c r="E180" s="207"/>
      <c r="F180" s="207"/>
    </row>
    <row r="181" spans="4:6" x14ac:dyDescent="0.2">
      <c r="D181" s="207"/>
      <c r="E181" s="207"/>
      <c r="F181" s="207"/>
    </row>
    <row r="182" spans="4:6" x14ac:dyDescent="0.2">
      <c r="D182" s="207"/>
      <c r="E182" s="207"/>
      <c r="F182" s="207"/>
    </row>
    <row r="183" spans="4:6" x14ac:dyDescent="0.2">
      <c r="D183" s="208"/>
      <c r="E183" s="209"/>
      <c r="F183" s="209"/>
    </row>
    <row r="184" spans="4:6" x14ac:dyDescent="0.2">
      <c r="D184" s="208"/>
      <c r="E184" s="209"/>
      <c r="F184" s="209"/>
    </row>
    <row r="185" spans="4:6" x14ac:dyDescent="0.2">
      <c r="D185" s="208"/>
      <c r="E185" s="209"/>
      <c r="F185" s="209"/>
    </row>
    <row r="186" spans="4:6" x14ac:dyDescent="0.2">
      <c r="D186" s="196"/>
      <c r="E186" s="191"/>
      <c r="F186" s="191"/>
    </row>
    <row r="187" spans="4:6" x14ac:dyDescent="0.2">
      <c r="D187" s="195"/>
      <c r="E187" s="191"/>
      <c r="F187" s="191"/>
    </row>
    <row r="188" spans="4:6" x14ac:dyDescent="0.2">
      <c r="D188" s="196"/>
      <c r="E188" s="191"/>
      <c r="F188" s="191"/>
    </row>
  </sheetData>
  <conditionalFormatting sqref="D2:D19">
    <cfRule type="cellIs" dxfId="2" priority="3" operator="equal">
      <formula>"MISSING"</formula>
    </cfRule>
  </conditionalFormatting>
  <conditionalFormatting sqref="D41:D50">
    <cfRule type="cellIs" dxfId="1" priority="2" operator="equal">
      <formula>"MISSING"</formula>
    </cfRule>
  </conditionalFormatting>
  <conditionalFormatting sqref="D51:D55">
    <cfRule type="cellIs" dxfId="0" priority="1" operator="equal">
      <formula>"MISSING"</formula>
    </cfRule>
  </conditionalFormatting>
  <pageMargins left="0.75" right="0.75" top="1" bottom="1" header="0.5" footer="0.5"/>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65"/>
  <sheetViews>
    <sheetView showGridLines="0" showRowColHeaders="0" zoomScale="125" zoomScaleNormal="125" zoomScaleSheetLayoutView="100" zoomScalePageLayoutView="125" workbookViewId="0">
      <pane ySplit="1" topLeftCell="A2" activePane="bottomLeft" state="frozen"/>
      <selection activeCell="B1" sqref="B1"/>
      <selection pane="bottomLeft" activeCell="A54" sqref="A54"/>
    </sheetView>
  </sheetViews>
  <sheetFormatPr defaultColWidth="10.85546875" defaultRowHeight="12.75" x14ac:dyDescent="0.2"/>
  <cols>
    <col min="1" max="1" width="3.28515625" style="5" customWidth="1"/>
    <col min="2" max="2" width="51.85546875" style="3" customWidth="1"/>
    <col min="3" max="3" width="18.140625" style="119" customWidth="1"/>
    <col min="4" max="4" width="14.85546875" style="119" customWidth="1"/>
    <col min="5" max="8" width="16.42578125" style="119" customWidth="1"/>
    <col min="9" max="9" width="10" style="5" customWidth="1"/>
    <col min="10" max="10" width="16.140625" style="5" customWidth="1"/>
    <col min="11" max="11" width="9.28515625" style="5" customWidth="1"/>
    <col min="12" max="12" width="10.28515625" style="5" customWidth="1"/>
    <col min="13" max="13" width="10.85546875" style="5"/>
    <col min="14" max="14" width="21.85546875" style="5" customWidth="1"/>
    <col min="15" max="16384" width="10.85546875" style="5"/>
  </cols>
  <sheetData>
    <row r="1" spans="2:9" ht="12.95" customHeight="1" x14ac:dyDescent="0.3">
      <c r="B1" s="9"/>
      <c r="C1" s="94"/>
      <c r="D1" s="94"/>
      <c r="E1" s="95"/>
      <c r="F1" s="95"/>
      <c r="G1" s="95"/>
      <c r="H1" s="95"/>
      <c r="I1" s="89"/>
    </row>
    <row r="2" spans="2:9" ht="12.95" customHeight="1" x14ac:dyDescent="0.25">
      <c r="B2" s="125"/>
      <c r="C2" s="26"/>
      <c r="D2" s="125"/>
      <c r="E2" s="125"/>
      <c r="F2" s="26"/>
      <c r="G2" s="95"/>
      <c r="H2" s="95"/>
      <c r="I2" s="89"/>
    </row>
    <row r="3" spans="2:9" ht="12.95" customHeight="1" x14ac:dyDescent="0.25">
      <c r="B3" s="125"/>
      <c r="C3" s="26"/>
      <c r="D3" s="125"/>
      <c r="E3" s="125"/>
      <c r="F3" s="26"/>
      <c r="G3" s="95"/>
      <c r="H3" s="95"/>
      <c r="I3" s="89"/>
    </row>
    <row r="4" spans="2:9" ht="12.95" customHeight="1" x14ac:dyDescent="0.25">
      <c r="B4" s="125"/>
      <c r="C4" s="26"/>
      <c r="D4" s="125"/>
      <c r="E4" s="125"/>
      <c r="F4" s="26"/>
      <c r="G4" s="95"/>
      <c r="H4" s="95"/>
      <c r="I4" s="89"/>
    </row>
    <row r="5" spans="2:9" ht="12.95" customHeight="1" x14ac:dyDescent="0.25">
      <c r="B5" s="125"/>
      <c r="C5" s="126"/>
      <c r="D5" s="125"/>
      <c r="E5" s="125"/>
      <c r="F5" s="126"/>
      <c r="G5" s="95"/>
      <c r="H5" s="95"/>
      <c r="I5" s="89"/>
    </row>
    <row r="6" spans="2:9" ht="12.95" customHeight="1" x14ac:dyDescent="0.25">
      <c r="B6" s="125"/>
      <c r="C6" s="126"/>
      <c r="D6" s="125"/>
      <c r="E6" s="125"/>
      <c r="F6" s="126"/>
      <c r="G6" s="95"/>
      <c r="H6" s="95"/>
      <c r="I6" s="89"/>
    </row>
    <row r="7" spans="2:9" ht="12.95" customHeight="1" x14ac:dyDescent="0.25">
      <c r="B7" s="125"/>
      <c r="C7" s="126"/>
      <c r="D7" s="125"/>
      <c r="E7" s="125"/>
      <c r="F7" s="126"/>
      <c r="G7" s="95"/>
      <c r="H7" s="95"/>
      <c r="I7" s="89"/>
    </row>
    <row r="8" spans="2:9" ht="12.95" customHeight="1" x14ac:dyDescent="0.25">
      <c r="B8" s="125"/>
      <c r="C8" s="126"/>
      <c r="D8" s="125"/>
      <c r="E8" s="125"/>
      <c r="F8" s="126"/>
      <c r="G8" s="95"/>
      <c r="H8" s="95"/>
      <c r="I8" s="89"/>
    </row>
    <row r="9" spans="2:9" ht="12.95" customHeight="1" x14ac:dyDescent="0.3">
      <c r="B9" s="9"/>
      <c r="C9" s="94"/>
      <c r="D9" s="94"/>
      <c r="E9" s="95"/>
      <c r="F9" s="95"/>
      <c r="G9" s="95"/>
      <c r="H9" s="95"/>
      <c r="I9" s="89"/>
    </row>
    <row r="10" spans="2:9" ht="12.95" customHeight="1" x14ac:dyDescent="0.3">
      <c r="B10" s="9"/>
      <c r="C10" s="94"/>
      <c r="D10" s="94"/>
      <c r="E10" s="95"/>
      <c r="F10" s="95"/>
      <c r="G10" s="95"/>
      <c r="H10" s="95"/>
      <c r="I10" s="89"/>
    </row>
    <row r="11" spans="2:9" ht="12.95" customHeight="1" x14ac:dyDescent="0.3">
      <c r="B11" s="9"/>
      <c r="C11" s="123"/>
      <c r="D11" s="123"/>
      <c r="E11" s="123"/>
      <c r="F11" s="123"/>
      <c r="G11" s="95"/>
      <c r="H11" s="95"/>
      <c r="I11" s="89"/>
    </row>
    <row r="12" spans="2:9" ht="12.95" customHeight="1" x14ac:dyDescent="0.3">
      <c r="B12" s="9"/>
      <c r="C12" s="102"/>
      <c r="D12" s="102"/>
      <c r="E12" s="102"/>
      <c r="F12" s="102"/>
      <c r="G12" s="95"/>
      <c r="H12" s="95"/>
      <c r="I12" s="89"/>
    </row>
    <row r="13" spans="2:9" ht="12.95" customHeight="1" x14ac:dyDescent="0.25">
      <c r="B13" s="104"/>
      <c r="C13" s="127"/>
      <c r="D13" s="127"/>
      <c r="E13" s="127"/>
      <c r="F13" s="127"/>
      <c r="G13" s="95"/>
      <c r="H13" s="95"/>
      <c r="I13" s="89"/>
    </row>
    <row r="14" spans="2:9" ht="12.95" customHeight="1" x14ac:dyDescent="0.25">
      <c r="B14" s="104"/>
      <c r="C14" s="127"/>
      <c r="D14" s="127"/>
      <c r="E14" s="127"/>
      <c r="F14" s="127"/>
      <c r="G14" s="95"/>
      <c r="H14" s="95"/>
      <c r="I14" s="89"/>
    </row>
    <row r="15" spans="2:9" ht="12.95" customHeight="1" x14ac:dyDescent="0.25">
      <c r="B15" s="111"/>
      <c r="C15" s="127"/>
      <c r="D15" s="127"/>
      <c r="E15" s="127"/>
      <c r="F15" s="127"/>
      <c r="G15" s="95"/>
      <c r="H15" s="95"/>
      <c r="I15" s="89"/>
    </row>
    <row r="16" spans="2:9" ht="12.95" customHeight="1" x14ac:dyDescent="0.25">
      <c r="B16" s="104"/>
      <c r="C16" s="127"/>
      <c r="D16" s="127"/>
      <c r="E16" s="127"/>
      <c r="F16" s="127"/>
      <c r="G16" s="95"/>
      <c r="H16" s="95"/>
      <c r="I16" s="89"/>
    </row>
    <row r="17" spans="2:9" ht="12.95" customHeight="1" x14ac:dyDescent="0.25">
      <c r="B17" s="104"/>
      <c r="C17" s="127"/>
      <c r="D17" s="127"/>
      <c r="E17" s="127"/>
      <c r="F17" s="127"/>
      <c r="G17" s="95"/>
      <c r="H17" s="95"/>
      <c r="I17" s="89"/>
    </row>
    <row r="18" spans="2:9" ht="12.95" customHeight="1" x14ac:dyDescent="0.25">
      <c r="B18" s="104"/>
      <c r="C18" s="127"/>
      <c r="D18" s="127"/>
      <c r="E18" s="127"/>
      <c r="F18" s="127"/>
      <c r="G18" s="95"/>
      <c r="H18" s="95"/>
      <c r="I18" s="89"/>
    </row>
    <row r="19" spans="2:9" ht="12.95" customHeight="1" x14ac:dyDescent="0.25">
      <c r="B19" s="104"/>
      <c r="C19" s="128"/>
      <c r="D19" s="128"/>
      <c r="E19" s="128"/>
      <c r="F19" s="128"/>
      <c r="G19" s="95"/>
      <c r="H19" s="95"/>
      <c r="I19" s="89"/>
    </row>
    <row r="20" spans="2:9" ht="12.95" customHeight="1" x14ac:dyDescent="0.25">
      <c r="B20" s="104"/>
      <c r="C20" s="127"/>
      <c r="D20" s="127"/>
      <c r="E20" s="127"/>
      <c r="F20" s="127"/>
      <c r="G20" s="95"/>
      <c r="H20" s="95"/>
      <c r="I20" s="89"/>
    </row>
    <row r="21" spans="2:9" ht="12.95" customHeight="1" x14ac:dyDescent="0.25">
      <c r="B21" s="104"/>
      <c r="C21" s="127"/>
      <c r="D21" s="127"/>
      <c r="E21" s="127"/>
      <c r="F21" s="127"/>
      <c r="G21" s="95"/>
      <c r="H21" s="95"/>
      <c r="I21" s="89"/>
    </row>
    <row r="22" spans="2:9" ht="12.95" customHeight="1" x14ac:dyDescent="0.25">
      <c r="B22" s="5"/>
      <c r="C22" s="5"/>
      <c r="D22" s="5"/>
      <c r="E22" s="5"/>
      <c r="F22" s="5"/>
      <c r="G22" s="95"/>
      <c r="H22" s="95"/>
      <c r="I22" s="89"/>
    </row>
    <row r="23" spans="2:9" ht="66" customHeight="1" x14ac:dyDescent="0.25">
      <c r="B23" s="111"/>
      <c r="C23" s="112"/>
      <c r="D23" s="112"/>
      <c r="E23" s="112"/>
      <c r="F23" s="112"/>
      <c r="G23" s="95"/>
      <c r="H23" s="95"/>
      <c r="I23" s="89"/>
    </row>
    <row r="24" spans="2:9" ht="21" customHeight="1" x14ac:dyDescent="0.3">
      <c r="B24" s="9"/>
      <c r="C24" s="94"/>
      <c r="D24" s="94"/>
      <c r="E24" s="95"/>
      <c r="F24" s="95"/>
      <c r="G24" s="95"/>
      <c r="H24" s="95"/>
      <c r="I24" s="89"/>
    </row>
    <row r="25" spans="2:9" ht="18.95" customHeight="1" x14ac:dyDescent="0.3">
      <c r="B25" s="9"/>
      <c r="C25" s="94"/>
      <c r="D25" s="94"/>
      <c r="E25" s="95"/>
      <c r="F25" s="95"/>
      <c r="G25" s="95"/>
      <c r="H25" s="95"/>
      <c r="I25" s="89"/>
    </row>
    <row r="26" spans="2:9" s="43" customFormat="1" x14ac:dyDescent="0.2">
      <c r="B26" s="104"/>
      <c r="C26" s="105"/>
      <c r="D26" s="105"/>
      <c r="I26" s="103"/>
    </row>
    <row r="27" spans="2:9" s="43" customFormat="1" x14ac:dyDescent="0.2">
      <c r="B27" s="104"/>
      <c r="C27" s="105"/>
      <c r="D27" s="105"/>
      <c r="I27" s="103"/>
    </row>
    <row r="28" spans="2:9" s="43" customFormat="1" x14ac:dyDescent="0.2">
      <c r="B28" s="111"/>
      <c r="C28" s="105"/>
      <c r="D28" s="105"/>
      <c r="I28" s="109"/>
    </row>
    <row r="29" spans="2:9" s="43" customFormat="1" x14ac:dyDescent="0.2">
      <c r="B29" s="104"/>
      <c r="C29" s="105"/>
      <c r="D29" s="105"/>
      <c r="I29" s="106"/>
    </row>
    <row r="30" spans="2:9" s="43" customFormat="1" x14ac:dyDescent="0.2">
      <c r="B30" s="107"/>
      <c r="C30" s="105"/>
      <c r="D30" s="108"/>
      <c r="I30" s="106"/>
    </row>
    <row r="31" spans="2:9" s="43" customFormat="1" x14ac:dyDescent="0.2">
      <c r="B31" s="107"/>
      <c r="C31" s="105"/>
      <c r="D31" s="108"/>
      <c r="I31" s="109"/>
    </row>
    <row r="32" spans="2:9" s="43" customFormat="1" x14ac:dyDescent="0.2">
      <c r="B32" s="104"/>
      <c r="C32" s="110"/>
      <c r="D32" s="110"/>
      <c r="I32" s="109"/>
    </row>
    <row r="33" spans="1:10" s="43" customFormat="1" x14ac:dyDescent="0.2">
      <c r="B33" s="104"/>
      <c r="C33" s="105"/>
      <c r="D33" s="110"/>
      <c r="I33" s="109"/>
    </row>
    <row r="34" spans="1:10" s="43" customFormat="1" x14ac:dyDescent="0.2">
      <c r="B34" s="104"/>
      <c r="C34" s="105"/>
      <c r="D34" s="105"/>
      <c r="I34" s="109"/>
    </row>
    <row r="35" spans="1:10" x14ac:dyDescent="0.2">
      <c r="B35" s="90"/>
      <c r="C35" s="96"/>
      <c r="D35" s="96"/>
      <c r="E35" s="2"/>
      <c r="F35" s="2"/>
      <c r="G35" s="2"/>
      <c r="H35" s="2"/>
      <c r="I35" s="4"/>
    </row>
    <row r="36" spans="1:10" s="43" customFormat="1" ht="30.95" customHeight="1" x14ac:dyDescent="0.2">
      <c r="B36" s="62" t="s">
        <v>8</v>
      </c>
      <c r="C36" s="102"/>
      <c r="D36" s="102"/>
      <c r="E36" s="102"/>
      <c r="F36" s="102"/>
      <c r="G36" s="102"/>
      <c r="H36" s="102"/>
      <c r="I36" s="113"/>
    </row>
    <row r="37" spans="1:10" s="43" customFormat="1" ht="54" customHeight="1" x14ac:dyDescent="0.2">
      <c r="B37" s="62"/>
      <c r="C37" s="102"/>
      <c r="D37" s="102"/>
      <c r="E37" s="102"/>
      <c r="F37" s="102"/>
      <c r="G37" s="102"/>
      <c r="H37" s="102"/>
      <c r="I37" s="113"/>
    </row>
    <row r="38" spans="1:10" s="43" customFormat="1" ht="21.95" customHeight="1" x14ac:dyDescent="0.2">
      <c r="B38" s="62"/>
      <c r="C38" s="102"/>
      <c r="D38" s="102"/>
      <c r="E38" s="102"/>
      <c r="F38" s="102"/>
      <c r="G38" s="102"/>
      <c r="H38" s="102"/>
      <c r="I38" s="113"/>
    </row>
    <row r="39" spans="1:10" s="43" customFormat="1" x14ac:dyDescent="0.2">
      <c r="B39" s="120"/>
      <c r="C39" s="122"/>
      <c r="D39" s="121"/>
      <c r="F39" s="122"/>
      <c r="G39" s="122"/>
      <c r="H39" s="122"/>
      <c r="I39" s="113"/>
    </row>
    <row r="40" spans="1:10" s="43" customFormat="1" x14ac:dyDescent="0.2">
      <c r="B40" s="62"/>
      <c r="C40" s="102"/>
      <c r="D40" s="102"/>
      <c r="F40" s="102"/>
      <c r="G40" s="102"/>
      <c r="H40" s="102"/>
      <c r="I40" s="113"/>
    </row>
    <row r="41" spans="1:10" s="43" customFormat="1" x14ac:dyDescent="0.2">
      <c r="B41" s="120"/>
      <c r="C41" s="122"/>
      <c r="D41" s="121"/>
      <c r="F41" s="122"/>
      <c r="G41" s="122"/>
      <c r="H41" s="122"/>
      <c r="I41" s="113"/>
    </row>
    <row r="42" spans="1:10" s="43" customFormat="1" x14ac:dyDescent="0.2">
      <c r="B42" s="120"/>
      <c r="C42" s="122"/>
      <c r="D42" s="121"/>
      <c r="F42" s="122"/>
      <c r="G42" s="122"/>
      <c r="H42" s="122"/>
      <c r="I42" s="113"/>
    </row>
    <row r="43" spans="1:10" s="43" customFormat="1" x14ac:dyDescent="0.2">
      <c r="B43" s="120"/>
      <c r="C43" s="122"/>
      <c r="D43" s="121"/>
      <c r="F43" s="122"/>
      <c r="G43" s="122"/>
      <c r="H43" s="122"/>
      <c r="I43" s="113"/>
    </row>
    <row r="44" spans="1:10" s="43" customFormat="1" x14ac:dyDescent="0.2">
      <c r="B44" s="120"/>
      <c r="C44" s="122"/>
      <c r="D44" s="121"/>
      <c r="F44" s="122"/>
      <c r="G44" s="122"/>
      <c r="H44" s="122"/>
      <c r="I44" s="113"/>
      <c r="J44" s="109"/>
    </row>
    <row r="45" spans="1:10" s="43" customFormat="1" x14ac:dyDescent="0.2">
      <c r="B45" s="114"/>
      <c r="C45" s="115"/>
      <c r="D45" s="115"/>
      <c r="E45" s="109"/>
      <c r="F45" s="109"/>
      <c r="G45" s="109"/>
      <c r="H45" s="109"/>
      <c r="I45" s="113"/>
      <c r="J45" s="109"/>
    </row>
    <row r="46" spans="1:10" s="43" customFormat="1" x14ac:dyDescent="0.2">
      <c r="B46" s="114"/>
      <c r="C46" s="115"/>
      <c r="D46" s="115"/>
      <c r="E46" s="109"/>
      <c r="F46" s="109"/>
      <c r="G46" s="109"/>
      <c r="H46" s="109"/>
      <c r="I46" s="113"/>
      <c r="J46" s="109"/>
    </row>
    <row r="47" spans="1:10" s="43" customFormat="1" x14ac:dyDescent="0.2">
      <c r="A47" s="116"/>
      <c r="B47" s="117"/>
      <c r="C47" s="118"/>
      <c r="D47" s="118"/>
      <c r="E47" s="118"/>
      <c r="F47" s="118"/>
      <c r="G47" s="118"/>
      <c r="H47" s="118"/>
    </row>
    <row r="49" spans="2:4" x14ac:dyDescent="0.2">
      <c r="B49" s="129"/>
      <c r="C49" s="130"/>
      <c r="D49" s="130"/>
    </row>
    <row r="50" spans="2:4" x14ac:dyDescent="0.2">
      <c r="B50" s="131"/>
      <c r="C50" s="132"/>
      <c r="D50" s="132"/>
    </row>
    <row r="51" spans="2:4" x14ac:dyDescent="0.2">
      <c r="B51" s="129"/>
      <c r="C51" s="130"/>
      <c r="D51" s="130"/>
    </row>
    <row r="52" spans="2:4" x14ac:dyDescent="0.2">
      <c r="B52" s="133"/>
      <c r="C52" s="134"/>
      <c r="D52" s="134"/>
    </row>
    <row r="53" spans="2:4" x14ac:dyDescent="0.2">
      <c r="B53" s="129"/>
      <c r="C53" s="130"/>
      <c r="D53" s="130"/>
    </row>
    <row r="54" spans="2:4" x14ac:dyDescent="0.2">
      <c r="B54" s="131"/>
      <c r="C54" s="132"/>
      <c r="D54" s="132"/>
    </row>
    <row r="55" spans="2:4" x14ac:dyDescent="0.2">
      <c r="B55" s="135"/>
      <c r="C55" s="136"/>
      <c r="D55" s="136"/>
    </row>
    <row r="56" spans="2:4" x14ac:dyDescent="0.2">
      <c r="B56" s="137"/>
      <c r="C56" s="138"/>
      <c r="D56" s="138"/>
    </row>
    <row r="57" spans="2:4" x14ac:dyDescent="0.2">
      <c r="B57" s="135"/>
      <c r="C57" s="136"/>
      <c r="D57" s="136"/>
    </row>
    <row r="58" spans="2:4" x14ac:dyDescent="0.2">
      <c r="B58" s="131"/>
      <c r="C58" s="132"/>
      <c r="D58" s="132"/>
    </row>
    <row r="59" spans="2:4" x14ac:dyDescent="0.2">
      <c r="B59" s="129"/>
      <c r="C59" s="130"/>
      <c r="D59" s="130"/>
    </row>
    <row r="60" spans="2:4" x14ac:dyDescent="0.2">
      <c r="B60" s="137"/>
      <c r="C60" s="138"/>
      <c r="D60" s="138"/>
    </row>
    <row r="61" spans="2:4" x14ac:dyDescent="0.2">
      <c r="B61" s="135"/>
      <c r="C61" s="136"/>
      <c r="D61" s="136"/>
    </row>
    <row r="62" spans="2:4" x14ac:dyDescent="0.2">
      <c r="B62" s="131"/>
      <c r="C62" s="132"/>
      <c r="D62" s="132"/>
    </row>
    <row r="63" spans="2:4" x14ac:dyDescent="0.2">
      <c r="B63" s="129"/>
      <c r="C63" s="130"/>
      <c r="D63" s="130"/>
    </row>
    <row r="64" spans="2:4" x14ac:dyDescent="0.2">
      <c r="B64" s="131"/>
      <c r="C64" s="132"/>
      <c r="D64" s="132"/>
    </row>
    <row r="65" spans="2:4" x14ac:dyDescent="0.2">
      <c r="B65" s="129"/>
      <c r="C65" s="130"/>
      <c r="D65" s="130"/>
    </row>
  </sheetData>
  <phoneticPr fontId="29" type="noConversion"/>
  <pageMargins left="0.5" right="0.5" top="0.5" bottom="0.5" header="0.5" footer="0.5"/>
  <pageSetup scale="63"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4"/>
  <sheetViews>
    <sheetView showGridLines="0" showRowColHeaders="0" topLeftCell="A2" zoomScale="150" zoomScaleNormal="150" zoomScalePageLayoutView="150" workbookViewId="0">
      <selection activeCell="E46" sqref="E46"/>
    </sheetView>
  </sheetViews>
  <sheetFormatPr defaultColWidth="11.42578125" defaultRowHeight="12.75" x14ac:dyDescent="0.2"/>
  <cols>
    <col min="1" max="1" width="3.42578125" customWidth="1"/>
    <col min="2" max="2" width="44.42578125" customWidth="1"/>
    <col min="3" max="3" width="20.42578125" customWidth="1"/>
    <col min="4" max="4" width="14.140625" customWidth="1"/>
    <col min="5" max="5" width="31.28515625" bestFit="1" customWidth="1"/>
    <col min="6" max="6" width="17.85546875" customWidth="1"/>
    <col min="7" max="7" width="14.7109375" customWidth="1"/>
    <col min="8" max="8" width="15.7109375" customWidth="1"/>
  </cols>
  <sheetData>
    <row r="1" spans="2:8" ht="15.75" x14ac:dyDescent="0.25">
      <c r="B1" s="41" t="s">
        <v>50</v>
      </c>
      <c r="C1" s="42" t="s">
        <v>8</v>
      </c>
      <c r="D1" s="43"/>
      <c r="E1" s="44" t="s">
        <v>9</v>
      </c>
      <c r="F1" s="44" t="s">
        <v>8</v>
      </c>
      <c r="G1" s="45"/>
      <c r="H1" s="46"/>
    </row>
    <row r="2" spans="2:8" ht="15" x14ac:dyDescent="0.2">
      <c r="B2" s="12" t="s">
        <v>10</v>
      </c>
      <c r="C2" s="47">
        <v>6000</v>
      </c>
      <c r="D2" s="48"/>
      <c r="E2" s="81" t="s">
        <v>19</v>
      </c>
      <c r="F2" s="82">
        <f>F15/F6</f>
        <v>42750100</v>
      </c>
      <c r="G2" s="83" t="s">
        <v>20</v>
      </c>
      <c r="H2" s="84">
        <f>(F5/F3)*1000</f>
        <v>1.3037323996126053</v>
      </c>
    </row>
    <row r="3" spans="2:8" ht="15" x14ac:dyDescent="0.2">
      <c r="B3" s="12" t="s">
        <v>11</v>
      </c>
      <c r="C3" s="47">
        <v>288000</v>
      </c>
      <c r="D3" s="49"/>
      <c r="E3" s="81" t="s">
        <v>21</v>
      </c>
      <c r="F3" s="82">
        <f>G15</f>
        <v>2684600</v>
      </c>
      <c r="G3" s="83" t="s">
        <v>22</v>
      </c>
      <c r="H3" s="84">
        <f>F5/F4</f>
        <v>7.7433628318584073</v>
      </c>
    </row>
    <row r="4" spans="2:8" ht="15" x14ac:dyDescent="0.2">
      <c r="B4" s="13" t="s">
        <v>12</v>
      </c>
      <c r="C4" s="50">
        <v>2678600</v>
      </c>
      <c r="D4" s="49"/>
      <c r="E4" s="81" t="s">
        <v>23</v>
      </c>
      <c r="F4" s="85">
        <f>H15</f>
        <v>452</v>
      </c>
      <c r="G4" s="83" t="s">
        <v>24</v>
      </c>
      <c r="H4" s="84">
        <f>F4*125</f>
        <v>56500</v>
      </c>
    </row>
    <row r="5" spans="2:8" ht="15" x14ac:dyDescent="0.2">
      <c r="B5" s="13" t="s">
        <v>13</v>
      </c>
      <c r="C5" s="50">
        <v>42462100</v>
      </c>
      <c r="D5" s="49"/>
      <c r="E5" s="86" t="s">
        <v>25</v>
      </c>
      <c r="F5" s="87">
        <f>DATA!P2</f>
        <v>3500</v>
      </c>
      <c r="G5" s="83" t="s">
        <v>26</v>
      </c>
      <c r="H5" s="84">
        <f>(F3/1000)*7.95</f>
        <v>21342.57</v>
      </c>
    </row>
    <row r="6" spans="2:8" ht="15" x14ac:dyDescent="0.2">
      <c r="B6" s="14"/>
      <c r="C6" s="51" t="s">
        <v>8</v>
      </c>
      <c r="D6" s="49"/>
      <c r="E6" s="16" t="s">
        <v>27</v>
      </c>
      <c r="F6" s="16">
        <v>1</v>
      </c>
      <c r="G6" s="88"/>
      <c r="H6" s="17"/>
    </row>
    <row r="7" spans="2:8" ht="30" x14ac:dyDescent="0.2">
      <c r="B7" s="52" t="s">
        <v>0</v>
      </c>
      <c r="C7" s="53">
        <v>447</v>
      </c>
      <c r="D7" s="15"/>
      <c r="E7" s="18"/>
      <c r="F7" s="19" t="s">
        <v>14</v>
      </c>
      <c r="G7" s="19" t="s">
        <v>15</v>
      </c>
      <c r="H7" s="20" t="s">
        <v>16</v>
      </c>
    </row>
    <row r="8" spans="2:8" ht="15" x14ac:dyDescent="0.2">
      <c r="B8" s="52" t="s">
        <v>1</v>
      </c>
      <c r="C8" s="53">
        <v>452</v>
      </c>
      <c r="D8" s="54"/>
      <c r="E8" s="27">
        <f>C18</f>
        <v>41176</v>
      </c>
      <c r="F8" s="21">
        <f>C32</f>
        <v>42750100</v>
      </c>
      <c r="G8" s="22">
        <f>C31</f>
        <v>2684600</v>
      </c>
      <c r="H8" s="23">
        <f>C25</f>
        <v>452</v>
      </c>
    </row>
    <row r="9" spans="2:8" ht="15" x14ac:dyDescent="0.2">
      <c r="B9" s="58" t="s">
        <v>7</v>
      </c>
      <c r="C9" s="53">
        <v>263</v>
      </c>
      <c r="D9" s="54"/>
      <c r="E9" s="27"/>
      <c r="F9" s="21"/>
      <c r="G9" s="22"/>
      <c r="H9" s="23"/>
    </row>
    <row r="10" spans="2:8" ht="15" x14ac:dyDescent="0.2">
      <c r="B10" s="52" t="s">
        <v>169</v>
      </c>
      <c r="C10" s="53">
        <v>167</v>
      </c>
      <c r="D10" s="54"/>
      <c r="E10" s="27"/>
      <c r="F10" s="21"/>
      <c r="G10" s="22"/>
      <c r="H10" s="23"/>
    </row>
    <row r="11" spans="2:8" ht="15" x14ac:dyDescent="0.2">
      <c r="B11" s="55" t="s">
        <v>170</v>
      </c>
      <c r="C11" s="53">
        <v>23</v>
      </c>
      <c r="D11" s="54"/>
      <c r="E11" s="27"/>
      <c r="F11" s="21"/>
      <c r="G11" s="22"/>
      <c r="H11" s="23"/>
    </row>
    <row r="12" spans="2:8" ht="15" x14ac:dyDescent="0.2">
      <c r="B12" s="55" t="s">
        <v>171</v>
      </c>
      <c r="C12" s="53">
        <v>44</v>
      </c>
      <c r="D12" s="54"/>
      <c r="E12" s="27"/>
      <c r="F12" s="21"/>
      <c r="G12" s="22"/>
      <c r="H12" s="23"/>
    </row>
    <row r="13" spans="2:8" ht="15" x14ac:dyDescent="0.2">
      <c r="B13" s="52" t="s">
        <v>4</v>
      </c>
      <c r="C13" s="56">
        <v>0.90068208409506367</v>
      </c>
      <c r="D13" s="54"/>
      <c r="E13" s="57"/>
      <c r="F13" s="21"/>
      <c r="G13" s="22"/>
      <c r="H13" s="23"/>
    </row>
    <row r="14" spans="2:8" ht="15" x14ac:dyDescent="0.2">
      <c r="B14" s="52" t="s">
        <v>5</v>
      </c>
      <c r="C14" s="53">
        <v>2684600</v>
      </c>
      <c r="D14" s="54"/>
      <c r="E14" s="17"/>
      <c r="F14" s="29"/>
      <c r="G14" s="29"/>
      <c r="H14" s="23"/>
    </row>
    <row r="15" spans="2:8" ht="15" x14ac:dyDescent="0.2">
      <c r="B15" s="52" t="s">
        <v>6</v>
      </c>
      <c r="C15" s="53">
        <v>42750100</v>
      </c>
      <c r="D15" s="54"/>
      <c r="E15" s="29"/>
      <c r="F15" s="60">
        <f>F8+F9+F10+F11</f>
        <v>42750100</v>
      </c>
      <c r="G15" s="60">
        <f>G8+G9+G10+G11</f>
        <v>2684600</v>
      </c>
      <c r="H15" s="60">
        <f>H8+H9+H10+H11</f>
        <v>452</v>
      </c>
    </row>
    <row r="16" spans="2:8" ht="15" x14ac:dyDescent="0.2">
      <c r="D16" s="59"/>
      <c r="E16" s="61"/>
    </row>
    <row r="17" spans="2:8" x14ac:dyDescent="0.2">
      <c r="B17" s="43"/>
      <c r="C17" s="62"/>
      <c r="D17" s="43"/>
      <c r="E17" s="43"/>
      <c r="F17" s="43"/>
      <c r="G17" s="43"/>
      <c r="H17" s="43"/>
    </row>
    <row r="18" spans="2:8" x14ac:dyDescent="0.2">
      <c r="B18" s="63" t="s">
        <v>17</v>
      </c>
      <c r="C18" s="63">
        <v>41176</v>
      </c>
      <c r="D18" s="43"/>
      <c r="E18" s="65" t="s">
        <v>8</v>
      </c>
      <c r="F18" s="65"/>
      <c r="G18" s="65"/>
      <c r="H18" s="65"/>
    </row>
    <row r="19" spans="2:8" x14ac:dyDescent="0.2">
      <c r="B19" s="66" t="s">
        <v>10</v>
      </c>
      <c r="C19" s="67">
        <v>6000</v>
      </c>
      <c r="D19" s="64"/>
      <c r="E19" s="69"/>
      <c r="F19" s="69"/>
      <c r="G19" s="69"/>
      <c r="H19" s="69"/>
    </row>
    <row r="20" spans="2:8" x14ac:dyDescent="0.2">
      <c r="B20" s="70" t="s">
        <v>11</v>
      </c>
      <c r="C20" s="71">
        <v>288000</v>
      </c>
      <c r="D20" s="68"/>
      <c r="E20" s="72"/>
      <c r="F20" s="72"/>
      <c r="G20" s="72"/>
      <c r="H20" s="72"/>
    </row>
    <row r="21" spans="2:8" x14ac:dyDescent="0.2">
      <c r="B21" s="38" t="s">
        <v>12</v>
      </c>
      <c r="C21" s="73">
        <v>2678600</v>
      </c>
      <c r="D21" s="68"/>
      <c r="E21" s="25"/>
      <c r="F21" s="25"/>
      <c r="G21" s="25"/>
      <c r="H21" s="25"/>
    </row>
    <row r="22" spans="2:8" x14ac:dyDescent="0.2">
      <c r="B22" s="38" t="s">
        <v>13</v>
      </c>
      <c r="C22" s="73">
        <v>42462100</v>
      </c>
      <c r="D22" s="68"/>
      <c r="E22" s="25"/>
      <c r="F22" s="25"/>
      <c r="G22" s="25"/>
      <c r="H22" s="25"/>
    </row>
    <row r="23" spans="2:8" x14ac:dyDescent="0.2">
      <c r="B23" s="38"/>
      <c r="C23" s="73" t="s">
        <v>8</v>
      </c>
      <c r="D23" s="68"/>
      <c r="E23" s="24"/>
      <c r="F23" s="25"/>
      <c r="G23" s="25"/>
      <c r="H23" s="25"/>
    </row>
    <row r="24" spans="2:8" x14ac:dyDescent="0.2">
      <c r="B24" s="40" t="s">
        <v>0</v>
      </c>
      <c r="C24" s="73">
        <v>447</v>
      </c>
      <c r="D24" s="43"/>
      <c r="E24" s="75"/>
      <c r="F24" s="25"/>
      <c r="G24" s="25"/>
      <c r="H24" s="25"/>
    </row>
    <row r="25" spans="2:8" x14ac:dyDescent="0.2">
      <c r="B25" s="24" t="s">
        <v>1</v>
      </c>
      <c r="C25" s="73">
        <v>452</v>
      </c>
      <c r="D25" s="74"/>
      <c r="E25" s="75"/>
      <c r="F25" s="25"/>
      <c r="G25" s="25"/>
      <c r="H25" s="25"/>
    </row>
    <row r="26" spans="2:8" x14ac:dyDescent="0.2">
      <c r="B26" s="38" t="s">
        <v>7</v>
      </c>
      <c r="C26" s="71">
        <v>263</v>
      </c>
      <c r="D26" s="74"/>
      <c r="E26" s="75" t="s">
        <v>8</v>
      </c>
      <c r="F26" s="25"/>
      <c r="G26" s="25"/>
      <c r="H26" s="25"/>
    </row>
    <row r="27" spans="2:8" x14ac:dyDescent="0.2">
      <c r="B27" s="76" t="s">
        <v>169</v>
      </c>
      <c r="C27" s="73">
        <v>167</v>
      </c>
      <c r="D27" s="74"/>
      <c r="E27" s="75"/>
      <c r="F27" s="25"/>
      <c r="G27" s="25"/>
      <c r="H27" s="25"/>
    </row>
    <row r="28" spans="2:8" x14ac:dyDescent="0.2">
      <c r="B28" s="38" t="s">
        <v>170</v>
      </c>
      <c r="C28" s="73">
        <v>23</v>
      </c>
      <c r="D28" s="74"/>
      <c r="E28" s="75"/>
      <c r="F28" s="25"/>
      <c r="G28" s="25"/>
      <c r="H28" s="25"/>
    </row>
    <row r="29" spans="2:8" x14ac:dyDescent="0.2">
      <c r="B29" s="38" t="s">
        <v>171</v>
      </c>
      <c r="C29" s="80">
        <v>44</v>
      </c>
      <c r="D29" s="74"/>
      <c r="E29" s="79"/>
      <c r="F29" s="25"/>
      <c r="G29" s="25"/>
      <c r="H29" s="25"/>
    </row>
    <row r="30" spans="2:8" x14ac:dyDescent="0.2">
      <c r="B30" s="39" t="s">
        <v>4</v>
      </c>
      <c r="C30" s="77">
        <v>0.90068208409506367</v>
      </c>
      <c r="D30" s="78"/>
      <c r="E30" s="25"/>
      <c r="F30" s="79"/>
      <c r="G30" s="79"/>
      <c r="H30" s="79"/>
    </row>
    <row r="31" spans="2:8" x14ac:dyDescent="0.2">
      <c r="B31" s="39" t="s">
        <v>5</v>
      </c>
      <c r="C31" s="73">
        <v>2684600</v>
      </c>
      <c r="D31" s="68"/>
      <c r="E31" s="25"/>
      <c r="F31" s="25"/>
      <c r="G31" s="25"/>
      <c r="H31" s="25"/>
    </row>
    <row r="32" spans="2:8" x14ac:dyDescent="0.2">
      <c r="B32" s="38" t="s">
        <v>6</v>
      </c>
      <c r="C32" s="73">
        <v>42750100</v>
      </c>
      <c r="D32" s="68"/>
      <c r="E32" s="24"/>
      <c r="F32" s="25"/>
      <c r="G32" s="25"/>
      <c r="H32" s="25"/>
    </row>
    <row r="33" spans="3:6" x14ac:dyDescent="0.2">
      <c r="C33" s="11" t="s">
        <v>8</v>
      </c>
      <c r="D33" s="43"/>
      <c r="E33" s="11"/>
      <c r="F33" s="11"/>
    </row>
    <row r="34" spans="3:6" x14ac:dyDescent="0.2">
      <c r="D34" s="11"/>
    </row>
  </sheetData>
  <pageMargins left="0.75" right="0.75" top="1" bottom="1" header="0.5" footer="0.5"/>
  <pageSetup orientation="portrait" horizontalDpi="4294967292" verticalDpi="4294967292"/>
  <ignoredErrors>
    <ignoredError sqref="E8" unlockedFormula="1"/>
  </ignoredError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
  <sheetViews>
    <sheetView zoomScale="200" zoomScaleNormal="200" zoomScalePageLayoutView="200" workbookViewId="0">
      <selection activeCell="P3" sqref="P3"/>
    </sheetView>
  </sheetViews>
  <sheetFormatPr defaultColWidth="11.42578125" defaultRowHeight="12.75" x14ac:dyDescent="0.2"/>
  <cols>
    <col min="9" max="9" width="17.140625" customWidth="1"/>
    <col min="12" max="12" width="18.140625" customWidth="1"/>
  </cols>
  <sheetData>
    <row r="1" spans="1:16" x14ac:dyDescent="0.2">
      <c r="A1" t="s">
        <v>47</v>
      </c>
      <c r="B1" t="s">
        <v>31</v>
      </c>
      <c r="C1" t="s">
        <v>35</v>
      </c>
      <c r="D1" t="s">
        <v>36</v>
      </c>
      <c r="E1" t="s">
        <v>30</v>
      </c>
      <c r="F1" t="s">
        <v>32</v>
      </c>
      <c r="G1" t="s">
        <v>33</v>
      </c>
      <c r="H1" t="s">
        <v>34</v>
      </c>
      <c r="I1" t="s">
        <v>37</v>
      </c>
      <c r="J1" t="s">
        <v>38</v>
      </c>
      <c r="K1" t="s">
        <v>39</v>
      </c>
      <c r="L1" t="s">
        <v>40</v>
      </c>
      <c r="M1" t="s">
        <v>41</v>
      </c>
      <c r="N1" t="s">
        <v>42</v>
      </c>
      <c r="O1" t="s">
        <v>27</v>
      </c>
      <c r="P1" t="s">
        <v>43</v>
      </c>
    </row>
    <row r="2" spans="1:16" x14ac:dyDescent="0.2">
      <c r="A2" s="197">
        <v>41184</v>
      </c>
      <c r="B2" s="173" t="s">
        <v>286</v>
      </c>
      <c r="C2" s="173" t="s">
        <v>286</v>
      </c>
      <c r="D2" s="173" t="s">
        <v>287</v>
      </c>
      <c r="E2" s="173" t="s">
        <v>288</v>
      </c>
      <c r="F2" s="173" t="s">
        <v>289</v>
      </c>
      <c r="G2" s="173" t="s">
        <v>290</v>
      </c>
      <c r="H2" s="173" t="s">
        <v>291</v>
      </c>
      <c r="I2" s="173" t="s">
        <v>292</v>
      </c>
      <c r="O2" s="173" t="s">
        <v>284</v>
      </c>
      <c r="P2" s="199">
        <v>3500</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 Placement &amp; Reach Analysis</vt:lpstr>
      <vt:lpstr>2 Affiliate Radio Stations</vt:lpstr>
      <vt:lpstr>3 Secondary DMA's</vt:lpstr>
      <vt:lpstr>4 Additional Placement</vt:lpstr>
      <vt:lpstr>Calculations</vt:lpstr>
      <vt:lpstr>DATA</vt:lpstr>
      <vt:lpstr>'1 Placement &amp; Reach Analysis'!Print_Area</vt:lpstr>
      <vt:lpstr>'4 Additional Placement'!Print_Area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Fullam</dc:creator>
  <cp:lastModifiedBy>Lisa4</cp:lastModifiedBy>
  <cp:lastPrinted>2017-02-10T07:22:42Z</cp:lastPrinted>
  <dcterms:created xsi:type="dcterms:W3CDTF">2008-04-18T19:34:45Z</dcterms:created>
  <dcterms:modified xsi:type="dcterms:W3CDTF">2017-02-10T07:23:12Z</dcterms:modified>
</cp:coreProperties>
</file>